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7980" firstSheet="2" activeTab="3"/>
  </bookViews>
  <sheets>
    <sheet name="Приложения №11 (2)" sheetId="10" state="hidden" r:id="rId1"/>
    <sheet name="Приложения №1-1 (2)" sheetId="11" state="hidden" r:id="rId2"/>
    <sheet name="Приложения №1-1" sheetId="9" r:id="rId3"/>
    <sheet name="Запрос" sheetId="1" r:id="rId4"/>
    <sheet name="Лист3" sheetId="3" state="hidden" r:id="rId5"/>
  </sheets>
  <definedNames>
    <definedName name="_GoBack" localSheetId="2">#REF!</definedName>
    <definedName name="_GoBack" localSheetId="0">#REF!</definedName>
    <definedName name="_GoBack" localSheetId="1">#REF!</definedName>
  </definedNames>
  <calcPr calcId="152511" refMode="R1C1"/>
</workbook>
</file>

<file path=xl/calcChain.xml><?xml version="1.0" encoding="utf-8"?>
<calcChain xmlns="http://schemas.openxmlformats.org/spreadsheetml/2006/main">
  <c r="H12" i="9" l="1"/>
  <c r="H6" i="9"/>
  <c r="H7" i="9"/>
  <c r="H8" i="9"/>
  <c r="H9" i="9"/>
  <c r="H10" i="9"/>
  <c r="H11" i="9"/>
  <c r="H5" i="9"/>
  <c r="F12" i="9" l="1"/>
  <c r="J16" i="11"/>
  <c r="J14" i="11"/>
  <c r="J13" i="11"/>
  <c r="J12" i="11"/>
  <c r="J17" i="11" s="1"/>
  <c r="J11" i="11"/>
  <c r="J10" i="11"/>
  <c r="J12" i="10" l="1"/>
  <c r="J11" i="10"/>
  <c r="J13" i="10" l="1"/>
</calcChain>
</file>

<file path=xl/sharedStrings.xml><?xml version="1.0" encoding="utf-8"?>
<sst xmlns="http://schemas.openxmlformats.org/spreadsheetml/2006/main" count="126" uniqueCount="76">
  <si>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</si>
  <si>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</si>
  <si>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</si>
  <si>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</si>
  <si>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</si>
  <si>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Ед.изм.</t>
  </si>
  <si>
    <t>Указано в приложении №1</t>
  </si>
  <si>
    <t>Условия поставки (в соответствии с ИНКОТЕРМС 2000)</t>
  </si>
  <si>
    <t>Место поставки товара</t>
  </si>
  <si>
    <t>Размер авансового платежа, %</t>
  </si>
  <si>
    <t>Сумма,  выделенная для закупа, в тенге</t>
  </si>
  <si>
    <t>№ лота</t>
  </si>
  <si>
    <t>Кол-во</t>
  </si>
  <si>
    <t>Технические характеристики товара</t>
  </si>
  <si>
    <t>ГКП на ПХВ «Мангистауская областная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</si>
  <si>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>Цена</t>
  </si>
  <si>
    <t>Утверждаю</t>
  </si>
  <si>
    <t>Расходный материал для полуавтоматический иммуногематологической системы ORTHO Workstation</t>
  </si>
  <si>
    <t>Итого:</t>
  </si>
  <si>
    <t>Наименование товара</t>
  </si>
  <si>
    <t>штука</t>
  </si>
  <si>
    <t>после подписания договора,по заявке Заказчика в течение 10-ти календарных дней.</t>
  </si>
  <si>
    <t>Регулятор скорости инфузиии стерильный</t>
  </si>
  <si>
    <t>Однократного применения с диапазоном скорости введения 10 - 250мл</t>
  </si>
  <si>
    <t xml:space="preserve">Порошок для приготовления суспензии для приема внутрь. Белый или почти белый, тонкий, рыхлый порошок без запаха. </t>
  </si>
  <si>
    <t>Бария сульфат для рентгеноскопии 100 гр.</t>
  </si>
  <si>
    <t>Директор</t>
  </si>
  <si>
    <t>ГКП на ПХВ МОБ</t>
  </si>
  <si>
    <t>Ажмуханов Ж.С.________________</t>
  </si>
  <si>
    <t>Заявка на медицинские изделий на 2021год/2лота.</t>
  </si>
  <si>
    <t>Гл.бухгалтер ____________________ Джартыкова Б.К.</t>
  </si>
  <si>
    <t>Гл.экономист _____________________ Сисембаева Д.Д.</t>
  </si>
  <si>
    <t>И.о.руководитель ОГФ ___________________ Элавова С.Б.</t>
  </si>
  <si>
    <t>рН-электрод</t>
  </si>
  <si>
    <t>Цилиндрический корпус,внутри которого находится ионно-чувствтительный элемент на рН для анализаторов серии АВL800.</t>
  </si>
  <si>
    <t>упак.</t>
  </si>
  <si>
    <t xml:space="preserve">Сыворотка противоботулиническая тип А </t>
  </si>
  <si>
    <t>лошадиная очищеная концентрированная жидкая, р-р для инъекций 10000 МЕ 1 доза, амп. Уп.№5</t>
  </si>
  <si>
    <t xml:space="preserve">Сыворотка противоботулиническая тип В </t>
  </si>
  <si>
    <t>лошадиная очищенная концентрированная жидкая, р-р для инъекций 5000МЕ 1 доза, амп. Уп.№5</t>
  </si>
  <si>
    <t xml:space="preserve">Сыворотка противоботулиническая тип Е </t>
  </si>
  <si>
    <t>лошадиная очищенная концентрированная жидкая, р-р для инъекций 10000МЕ 1 доза, амп. Уп.№5</t>
  </si>
  <si>
    <t>ГКП на ПХВ «Мангистауская областная многопрофильная больница» Управления здравоохранения Мангистауской области акимата Мангистауской области, адрес: 130000, РК, Мангистауская область город Актау, 26 мкр , 53 зд, аптечный склад Заказчика</t>
  </si>
  <si>
    <t xml:space="preserve"> </t>
  </si>
  <si>
    <t>ABO Rh-D/кассета для определения групп крови обратной реакции (анти-А/анти-В/анти-D(анти-RH1)/контроль/разбавитель для пробы обр. реак),100шт/уп. 6 пробирочные  кассеты содержащие стеклянные шарики и реактив.</t>
  </si>
  <si>
    <t>Кассеты для определения резус фактора и группы крови прямой и обратной реакцией   (100 кассет)</t>
  </si>
  <si>
    <t>ГКП на ПХВ МОМБ</t>
  </si>
  <si>
    <t>Ажмуханов Ж.С.____________________</t>
  </si>
  <si>
    <t>Заявка по медицинским изделиям на 2021год.</t>
  </si>
  <si>
    <t>Главный бухгалтер __________________________ Джартыкова Б.К.</t>
  </si>
  <si>
    <t>Главный экономист ____________________________ Сисембаева Д.Д.</t>
  </si>
  <si>
    <t>Набор реагентов для выявления ДНК Хламидии трахоматис (Chlamydia trachomatis) методом ПЦР "Хлами-ГЕН", Flach 0,5</t>
  </si>
  <si>
    <t>Набор реагентов для выявления ДНК микоплазмы гениталииум (Mycoplasma genitalium) методом ПЦР «ПЛАЗМОГЕН -Mr» Flach 0.5</t>
  </si>
  <si>
    <t xml:space="preserve">Набор реагонтов для выявления ДНК Уреплазма уреалитикум (UREAPLASMA UREALYTICUM) методом полимершной цепной реакции (ПЛАЗМОГЕН - Мг), Flach 0,5
</t>
  </si>
  <si>
    <t xml:space="preserve">Набор реагентов для выявления ДНК трихомонаса вагиналис
(Trichomonas vaginalis) методом полимеразной цепной реакции (ТРИХО-ГЕН), Flасh 0,5
</t>
  </si>
  <si>
    <t xml:space="preserve">Набор реагентов для выявления ДНК гарлнереллы
вагиналис(Gаrdпеrеllа vaginalis) методом полимеразной цепной реакции (ГАРД - ГЕН), Flасh 0,5
</t>
  </si>
  <si>
    <t xml:space="preserve">Набор реагентов для выявления ДНК кандиды альбиканс (Candida albicans) методом полимеразной
цепной реакции (КАНД - ГЕН), Flасh 0,5
</t>
  </si>
  <si>
    <t>шт</t>
  </si>
  <si>
    <t>Итого</t>
  </si>
  <si>
    <t>Набор реагентов ГОНО-ГЕНпредназначен для выявления ДНК нейссерии гонореи (Neisseria gonorrhoeae) методом полимеразной цепной реакции (ПЦР)Flасh 0,5</t>
  </si>
  <si>
    <t>Государственное коммунальное предприятие на праве хозяйственного ведения « Мангистауский областной кожно-венерологический диспансер» Управления здравоохранения Мангистауской области акимата Мангистауской области, адрес: 130000, Республика Казахстан, Мангистауская область город Актау, 3  микрорайон , зд  26, банковские реквизиты: БИН 930540000417, ИИК KZ358560000000091610, БИК KCJBKZKX , АО «БанкЦентрКредит» г.Актау, в соответствии с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услуг, Утверждённым постановлением Правительства Республики Казахстан от 7 июня 2023 года № 110 (далее - Правила)</t>
  </si>
  <si>
    <t>75.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согласно приложению 2 к настоящим Правилам,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условиям, предусмотренным пунктом 11 настоящих Правил, а также описание и объем фармацевтических услуг..
     76.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согласно приложению 5 и (или) 6 настоящих Правил.</t>
  </si>
  <si>
    <t xml:space="preserve"> №7  Запрос  ценовых предложений на  ПЦР  на 2024 год. /7 лот                                                      24.07.2024г - по 01.08.2024г.</t>
  </si>
  <si>
    <r>
      <t>РК, 130000, Мангистауская обл. ,г.Актау, 3  мкр., 26 здание, ГКП на ПХВ "Мангистауский областной кожно-венерологический диспансер " 1 этаж, кабинет   бухгалтерия.  Окончательный срок представления ценовых предложении до 09</t>
    </r>
    <r>
      <rPr>
        <b/>
        <sz val="11"/>
        <color theme="1"/>
        <rFont val="Arial Narrow"/>
        <family val="2"/>
        <charset val="204"/>
      </rPr>
      <t xml:space="preserve"> часов 00 минут  01 август   2024 года.</t>
    </r>
  </si>
  <si>
    <r>
      <t>Конверты с ценовыми предложениями будут вскрываться в  09</t>
    </r>
    <r>
      <rPr>
        <b/>
        <sz val="11"/>
        <color theme="1"/>
        <rFont val="Arial Narrow"/>
        <family val="2"/>
        <charset val="204"/>
      </rPr>
      <t>-10 часов  01 август  2024 года</t>
    </r>
    <r>
      <rPr>
        <sz val="11"/>
        <color theme="1"/>
        <rFont val="Arial Narrow"/>
        <family val="2"/>
        <charset val="204"/>
      </rPr>
      <t>, по адресу: РК, 130000, Мангистауская обл. ,г.Актау, 3 мкр., 26 здание, ГКП на ПХВ "Мангистауский областной кожно-венерологический диспансер" 1 этаж, кабинет бухгалтерия.</t>
    </r>
  </si>
  <si>
    <t>Приложение 1</t>
  </si>
  <si>
    <t>Перечень  закупаемых медицинских изделии</t>
  </si>
  <si>
    <t>Международное непатентованное наименование или состав</t>
  </si>
  <si>
    <t>Характеристики (лекарственная форма, дозировка, концентрация)</t>
  </si>
  <si>
    <t>Ед. измерения</t>
  </si>
  <si>
    <t>Количество</t>
  </si>
  <si>
    <t>Срок поставки</t>
  </si>
  <si>
    <t>Место поставки</t>
  </si>
  <si>
    <t>Сумма, выделенная для закупки,  тенге</t>
  </si>
  <si>
    <t>Со дня подачи заявки в течение 15 календарных дней</t>
  </si>
  <si>
    <t>Мангистауской области, адрес: 130000, РК, Мангистауская область город Актау, 3 мкр , 26 зд,  склад Заказчика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</si>
</sst>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0"/>
      <color theme="1"/>
      <name val="Arial Narrow"/>
      <family val="2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b/>
      <sz val="9"/>
      <name val="Arial Narrow"/>
      <family val="2"/>
      <charset val="204"/>
    </font>
    <font>
      <sz val="9"/>
      <color theme="1"/>
      <name val="Arial Narrow"/>
      <family val="2"/>
      <charset val="204"/>
    </font>
    <font>
      <sz val="9"/>
      <name val="Arial Narrow"/>
      <family val="2"/>
      <charset val="204"/>
    </font>
    <font>
      <b/>
      <sz val="11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4"/>
      <name val="Arial Narrow"/>
      <family val="2"/>
      <charset val="204"/>
    </font>
    <font>
      <sz val="14"/>
      <name val="Arial Narrow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>
      <alignment horizontal="center"/>
    </xf>
  </cellStyleXfs>
  <cellXfs count="9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3" fillId="0" borderId="0" xfId="0" applyFont="1" applyAlignment="1"/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3" fontId="12" fillId="4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3" fontId="14" fillId="4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left"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vertical="center" wrapText="1"/>
    </xf>
    <xf numFmtId="3" fontId="12" fillId="4" borderId="3" xfId="0" applyNumberFormat="1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right" wrapText="1"/>
    </xf>
    <xf numFmtId="0" fontId="2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3" fontId="10" fillId="0" borderId="0" xfId="0" applyNumberFormat="1" applyFont="1" applyBorder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vertical="top" wrapText="1"/>
    </xf>
    <xf numFmtId="0" fontId="0" fillId="0" borderId="0" xfId="0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/>
    <xf numFmtId="0" fontId="0" fillId="0" borderId="1" xfId="0" applyBorder="1" applyAlignment="1">
      <alignment horizontal="center"/>
    </xf>
    <xf numFmtId="4" fontId="25" fillId="0" borderId="1" xfId="0" applyNumberFormat="1" applyFont="1" applyBorder="1" applyAlignment="1">
      <alignment horizontal="center" vertical="top" wrapText="1"/>
    </xf>
    <xf numFmtId="0" fontId="2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/>
    </xf>
    <xf numFmtId="0" fontId="12" fillId="0" borderId="0" xfId="0" applyFont="1" applyAlignment="1">
      <alignment horizontal="left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9" fillId="0" borderId="0" xfId="0" applyFont="1" applyAlignment="1">
      <alignment horizontal="left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NumberFormat="1" applyFont="1" applyAlignment="1">
      <alignment horizontal="center" vertical="center" wrapText="1"/>
    </xf>
    <xf numFmtId="0" fontId="9" fillId="5" borderId="2" xfId="0" applyFont="1" applyFill="1" applyBorder="1" applyAlignment="1">
      <alignment horizontal="left" wrapText="1"/>
    </xf>
    <xf numFmtId="0" fontId="27" fillId="0" borderId="0" xfId="0" applyFont="1" applyAlignment="1"/>
    <xf numFmtId="0" fontId="27" fillId="0" borderId="0" xfId="0" applyFont="1" applyAlignment="1">
      <alignment wrapText="1"/>
    </xf>
    <xf numFmtId="0" fontId="28" fillId="0" borderId="0" xfId="0" applyFont="1" applyAlignment="1">
      <alignment horizontal="right"/>
    </xf>
    <xf numFmtId="0" fontId="2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0" xfId="0" applyFont="1" applyAlignment="1"/>
    <xf numFmtId="0" fontId="29" fillId="0" borderId="3" xfId="0" applyFont="1" applyBorder="1" applyAlignment="1">
      <alignment horizontal="center" vertical="top" wrapText="1"/>
    </xf>
    <xf numFmtId="0" fontId="26" fillId="5" borderId="1" xfId="0" applyFont="1" applyFill="1" applyBorder="1" applyAlignment="1">
      <alignment horizontal="left" vertical="top" wrapText="1"/>
    </xf>
    <xf numFmtId="0" fontId="26" fillId="5" borderId="3" xfId="0" applyFont="1" applyFill="1" applyBorder="1" applyAlignment="1">
      <alignment horizontal="left" vertical="top" wrapText="1"/>
    </xf>
    <xf numFmtId="4" fontId="0" fillId="0" borderId="1" xfId="0" applyNumberFormat="1" applyBorder="1" applyAlignment="1">
      <alignment horizontal="center" vertical="top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zoomScale="110" zoomScaleNormal="110" workbookViewId="0">
      <selection activeCell="A3" sqref="A3:J19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2.5703125" style="19" customWidth="1"/>
  </cols>
  <sheetData>
    <row r="2" spans="1:10" x14ac:dyDescent="0.25">
      <c r="A2" s="11"/>
      <c r="B2" s="15"/>
      <c r="C2" s="15"/>
      <c r="D2" s="15"/>
      <c r="E2" s="15"/>
      <c r="F2" s="16"/>
      <c r="G2" s="76"/>
      <c r="H2" s="76"/>
      <c r="I2" s="27"/>
      <c r="J2" s="16"/>
    </row>
    <row r="3" spans="1:10" x14ac:dyDescent="0.25">
      <c r="A3" s="11"/>
      <c r="B3" s="15"/>
      <c r="C3" s="15"/>
      <c r="D3" s="15"/>
      <c r="E3" s="15"/>
      <c r="F3" s="16"/>
      <c r="G3" s="76" t="s">
        <v>16</v>
      </c>
      <c r="H3" s="76"/>
      <c r="I3" s="76"/>
      <c r="J3" s="16"/>
    </row>
    <row r="4" spans="1:10" x14ac:dyDescent="0.25">
      <c r="A4" s="11"/>
      <c r="B4" s="15"/>
      <c r="C4" s="15"/>
      <c r="D4" s="15"/>
      <c r="E4" s="15"/>
      <c r="F4" s="16"/>
      <c r="G4" s="30" t="s">
        <v>26</v>
      </c>
      <c r="H4" s="30"/>
      <c r="I4" s="30"/>
      <c r="J4" s="16"/>
    </row>
    <row r="5" spans="1:10" x14ac:dyDescent="0.25">
      <c r="A5" s="11"/>
      <c r="B5" s="15"/>
      <c r="C5" s="15"/>
      <c r="D5" s="15"/>
      <c r="E5" s="15"/>
      <c r="F5" s="16"/>
      <c r="G5" s="30" t="s">
        <v>27</v>
      </c>
      <c r="H5" s="30"/>
      <c r="I5" s="30"/>
      <c r="J5" s="16"/>
    </row>
    <row r="6" spans="1:10" x14ac:dyDescent="0.25">
      <c r="A6" s="11"/>
      <c r="B6" s="15"/>
      <c r="C6" s="15"/>
      <c r="D6" s="15"/>
      <c r="E6" s="15"/>
      <c r="F6" s="16"/>
      <c r="G6" s="30" t="s">
        <v>28</v>
      </c>
      <c r="H6" s="32"/>
      <c r="I6" s="27"/>
      <c r="J6" s="16"/>
    </row>
    <row r="7" spans="1:10" x14ac:dyDescent="0.25">
      <c r="A7" s="11"/>
      <c r="B7" s="15"/>
      <c r="C7" s="15"/>
      <c r="D7" s="15"/>
      <c r="E7" s="15"/>
      <c r="F7" s="16"/>
      <c r="G7" s="30"/>
      <c r="H7" s="32"/>
      <c r="I7" s="27"/>
      <c r="J7" s="16"/>
    </row>
    <row r="8" spans="1:10" x14ac:dyDescent="0.25">
      <c r="A8" s="11"/>
      <c r="B8" s="15"/>
      <c r="C8" s="31" t="s">
        <v>29</v>
      </c>
      <c r="D8" s="15"/>
      <c r="E8" s="15"/>
      <c r="F8" s="16"/>
      <c r="G8" s="30"/>
      <c r="H8" s="32"/>
      <c r="I8" s="27"/>
      <c r="J8" s="16"/>
    </row>
    <row r="9" spans="1:10" x14ac:dyDescent="0.25">
      <c r="A9" s="11"/>
      <c r="B9" s="15"/>
      <c r="C9" s="15"/>
      <c r="D9" s="15"/>
      <c r="E9" s="15"/>
      <c r="F9" s="16"/>
      <c r="G9" s="32"/>
      <c r="H9" s="32"/>
      <c r="I9" s="27"/>
      <c r="J9" s="16"/>
    </row>
    <row r="10" spans="1:10" ht="61.5" customHeight="1" x14ac:dyDescent="0.25">
      <c r="A10" s="12" t="s">
        <v>11</v>
      </c>
      <c r="B10" s="25" t="s">
        <v>19</v>
      </c>
      <c r="C10" s="26" t="s">
        <v>13</v>
      </c>
      <c r="D10" s="26" t="s">
        <v>5</v>
      </c>
      <c r="E10" s="12" t="s">
        <v>12</v>
      </c>
      <c r="F10" s="13" t="s">
        <v>7</v>
      </c>
      <c r="G10" s="13" t="s">
        <v>8</v>
      </c>
      <c r="H10" s="13" t="s">
        <v>9</v>
      </c>
      <c r="I10" s="45" t="s">
        <v>15</v>
      </c>
      <c r="J10" s="12" t="s">
        <v>10</v>
      </c>
    </row>
    <row r="11" spans="1:10" ht="95.25" customHeight="1" x14ac:dyDescent="0.25">
      <c r="A11" s="35">
        <v>1</v>
      </c>
      <c r="B11" s="33" t="s">
        <v>22</v>
      </c>
      <c r="C11" s="36" t="s">
        <v>23</v>
      </c>
      <c r="D11" s="33" t="s">
        <v>20</v>
      </c>
      <c r="E11" s="33">
        <v>2000</v>
      </c>
      <c r="F11" s="37" t="s">
        <v>21</v>
      </c>
      <c r="G11" s="37" t="s">
        <v>14</v>
      </c>
      <c r="H11" s="38">
        <v>0</v>
      </c>
      <c r="I11" s="42">
        <v>700</v>
      </c>
      <c r="J11" s="41">
        <f>I11*E11</f>
        <v>1400000</v>
      </c>
    </row>
    <row r="12" spans="1:10" ht="100.5" customHeight="1" x14ac:dyDescent="0.25">
      <c r="A12" s="10">
        <v>2</v>
      </c>
      <c r="B12" s="40" t="s">
        <v>25</v>
      </c>
      <c r="C12" s="33" t="s">
        <v>24</v>
      </c>
      <c r="D12" s="33" t="s">
        <v>20</v>
      </c>
      <c r="E12" s="33">
        <v>380</v>
      </c>
      <c r="F12" s="37" t="s">
        <v>21</v>
      </c>
      <c r="G12" s="37" t="s">
        <v>14</v>
      </c>
      <c r="H12" s="33">
        <v>0</v>
      </c>
      <c r="I12" s="43">
        <v>750</v>
      </c>
      <c r="J12" s="39">
        <f>I12*E12</f>
        <v>285000</v>
      </c>
    </row>
    <row r="13" spans="1:10" x14ac:dyDescent="0.25">
      <c r="A13" s="10"/>
      <c r="B13" s="33" t="s">
        <v>18</v>
      </c>
      <c r="C13" s="33"/>
      <c r="D13" s="33"/>
      <c r="E13" s="33"/>
      <c r="F13" s="17"/>
      <c r="G13" s="34"/>
      <c r="H13" s="17"/>
      <c r="I13" s="21"/>
      <c r="J13" s="44">
        <f>SUM(J11:J12)</f>
        <v>1685000</v>
      </c>
    </row>
    <row r="15" spans="1:10" x14ac:dyDescent="0.25">
      <c r="C15" s="77" t="s">
        <v>30</v>
      </c>
      <c r="D15" s="77"/>
      <c r="E15" s="77"/>
    </row>
    <row r="16" spans="1:10" x14ac:dyDescent="0.25">
      <c r="C16" s="23"/>
      <c r="D16" s="23"/>
      <c r="E16" s="23"/>
    </row>
    <row r="17" spans="3:5" x14ac:dyDescent="0.25">
      <c r="C17" s="77" t="s">
        <v>31</v>
      </c>
      <c r="D17" s="77"/>
      <c r="E17" s="77"/>
    </row>
    <row r="18" spans="3:5" x14ac:dyDescent="0.25">
      <c r="C18" s="23"/>
      <c r="D18" s="23"/>
      <c r="E18" s="23"/>
    </row>
    <row r="19" spans="3:5" ht="25.5" customHeight="1" x14ac:dyDescent="0.25">
      <c r="C19" s="78" t="s">
        <v>32</v>
      </c>
      <c r="D19" s="78"/>
      <c r="E19" s="23"/>
    </row>
  </sheetData>
  <mergeCells count="5">
    <mergeCell ref="G2:H2"/>
    <mergeCell ref="G3:I3"/>
    <mergeCell ref="C17:E17"/>
    <mergeCell ref="C15:E15"/>
    <mergeCell ref="C19:D19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zoomScale="110" zoomScaleNormal="110" workbookViewId="0">
      <selection activeCell="A3" sqref="A3:J22"/>
    </sheetView>
  </sheetViews>
  <sheetFormatPr defaultRowHeight="15" x14ac:dyDescent="0.25"/>
  <cols>
    <col min="1" max="1" width="5.7109375" style="14" customWidth="1"/>
    <col min="2" max="2" width="24.7109375" style="18" customWidth="1"/>
    <col min="3" max="3" width="43" style="18" customWidth="1"/>
    <col min="4" max="4" width="8.42578125" style="18" customWidth="1"/>
    <col min="5" max="5" width="9.7109375" style="18" customWidth="1"/>
    <col min="6" max="6" width="19.7109375" style="19" customWidth="1"/>
    <col min="7" max="7" width="28.85546875" style="20" customWidth="1"/>
    <col min="8" max="8" width="10.42578125" style="19" customWidth="1"/>
    <col min="9" max="9" width="10.5703125" style="29" customWidth="1"/>
    <col min="10" max="10" width="14.5703125" style="19" customWidth="1"/>
  </cols>
  <sheetData>
    <row r="3" spans="1:10" ht="24.75" customHeight="1" x14ac:dyDescent="0.25">
      <c r="A3" s="11"/>
      <c r="B3" s="15"/>
      <c r="C3" s="15"/>
      <c r="D3" s="15"/>
      <c r="E3" s="15"/>
      <c r="F3" s="16"/>
      <c r="G3" s="79" t="s">
        <v>26</v>
      </c>
      <c r="H3" s="79"/>
      <c r="I3" s="79"/>
      <c r="J3" s="16"/>
    </row>
    <row r="4" spans="1:10" ht="20.25" customHeight="1" x14ac:dyDescent="0.25">
      <c r="A4" s="11"/>
      <c r="B4" s="15"/>
      <c r="C4" s="15"/>
      <c r="D4" s="15"/>
      <c r="E4" s="15"/>
      <c r="F4" s="16"/>
      <c r="G4" s="51" t="s">
        <v>46</v>
      </c>
      <c r="H4" s="52"/>
      <c r="I4" s="53"/>
      <c r="J4" s="16"/>
    </row>
    <row r="5" spans="1:10" ht="18.75" customHeight="1" x14ac:dyDescent="0.25">
      <c r="A5" s="11"/>
      <c r="B5" s="15"/>
      <c r="C5" s="15"/>
      <c r="D5" s="15"/>
      <c r="E5" s="15"/>
      <c r="F5" s="16"/>
      <c r="G5" s="79" t="s">
        <v>47</v>
      </c>
      <c r="H5" s="79"/>
      <c r="I5" s="53"/>
      <c r="J5" s="16"/>
    </row>
    <row r="6" spans="1:10" ht="18.75" customHeight="1" x14ac:dyDescent="0.25">
      <c r="A6" s="11"/>
      <c r="B6" s="15"/>
      <c r="C6" s="15"/>
      <c r="D6" s="15"/>
      <c r="E6" s="15"/>
      <c r="F6" s="16"/>
      <c r="G6" s="51"/>
      <c r="H6" s="51"/>
      <c r="I6" s="53"/>
      <c r="J6" s="16"/>
    </row>
    <row r="7" spans="1:10" ht="18.75" customHeight="1" x14ac:dyDescent="0.25">
      <c r="A7" s="11"/>
      <c r="B7" s="15"/>
      <c r="C7" s="84" t="s">
        <v>48</v>
      </c>
      <c r="D7" s="84"/>
      <c r="E7" s="84"/>
      <c r="F7" s="84"/>
      <c r="G7" s="84"/>
      <c r="H7" s="48"/>
      <c r="I7" s="27"/>
      <c r="J7" s="16"/>
    </row>
    <row r="8" spans="1:10" ht="18.75" customHeight="1" x14ac:dyDescent="0.25">
      <c r="A8" s="11"/>
      <c r="B8" s="15"/>
      <c r="C8" s="15"/>
      <c r="D8" s="15"/>
      <c r="E8" s="15"/>
      <c r="F8" s="16"/>
      <c r="G8" s="48"/>
      <c r="H8" s="48"/>
      <c r="I8" s="27"/>
      <c r="J8" s="16"/>
    </row>
    <row r="9" spans="1:10" ht="61.5" customHeight="1" x14ac:dyDescent="0.25">
      <c r="A9" s="12" t="s">
        <v>11</v>
      </c>
      <c r="B9" s="25" t="s">
        <v>19</v>
      </c>
      <c r="C9" s="26" t="s">
        <v>13</v>
      </c>
      <c r="D9" s="26" t="s">
        <v>5</v>
      </c>
      <c r="E9" s="12" t="s">
        <v>12</v>
      </c>
      <c r="F9" s="13" t="s">
        <v>7</v>
      </c>
      <c r="G9" s="13" t="s">
        <v>8</v>
      </c>
      <c r="H9" s="13" t="s">
        <v>9</v>
      </c>
      <c r="I9" s="28" t="s">
        <v>15</v>
      </c>
      <c r="J9" s="12" t="s">
        <v>10</v>
      </c>
    </row>
    <row r="10" spans="1:10" ht="63" customHeight="1" x14ac:dyDescent="0.25">
      <c r="A10" s="35">
        <v>1</v>
      </c>
      <c r="B10" s="33" t="s">
        <v>33</v>
      </c>
      <c r="C10" s="36" t="s">
        <v>34</v>
      </c>
      <c r="D10" s="33" t="s">
        <v>20</v>
      </c>
      <c r="E10" s="33">
        <v>1</v>
      </c>
      <c r="F10" s="37" t="s">
        <v>21</v>
      </c>
      <c r="G10" s="37" t="s">
        <v>42</v>
      </c>
      <c r="H10" s="38">
        <v>0</v>
      </c>
      <c r="I10" s="42">
        <v>1553541</v>
      </c>
      <c r="J10" s="41">
        <f>I10*E10</f>
        <v>1553541</v>
      </c>
    </row>
    <row r="11" spans="1:10" ht="58.5" customHeight="1" x14ac:dyDescent="0.25">
      <c r="A11" s="10">
        <v>2</v>
      </c>
      <c r="B11" s="46" t="s">
        <v>36</v>
      </c>
      <c r="C11" s="47" t="s">
        <v>37</v>
      </c>
      <c r="D11" s="33" t="s">
        <v>35</v>
      </c>
      <c r="E11" s="33">
        <v>5</v>
      </c>
      <c r="F11" s="37" t="s">
        <v>21</v>
      </c>
      <c r="G11" s="37" t="s">
        <v>42</v>
      </c>
      <c r="H11" s="33">
        <v>0</v>
      </c>
      <c r="I11" s="43">
        <v>20000</v>
      </c>
      <c r="J11" s="41">
        <f t="shared" ref="J11:J14" si="0">I11*E11</f>
        <v>100000</v>
      </c>
    </row>
    <row r="12" spans="1:10" ht="60.75" customHeight="1" x14ac:dyDescent="0.25">
      <c r="A12" s="10">
        <v>3</v>
      </c>
      <c r="B12" s="40" t="s">
        <v>38</v>
      </c>
      <c r="C12" s="40" t="s">
        <v>39</v>
      </c>
      <c r="D12" s="33" t="s">
        <v>35</v>
      </c>
      <c r="E12" s="33">
        <v>5</v>
      </c>
      <c r="F12" s="37" t="s">
        <v>21</v>
      </c>
      <c r="G12" s="37" t="s">
        <v>42</v>
      </c>
      <c r="H12" s="33">
        <v>0</v>
      </c>
      <c r="I12" s="33">
        <v>20000</v>
      </c>
      <c r="J12" s="41">
        <f t="shared" si="0"/>
        <v>100000</v>
      </c>
    </row>
    <row r="13" spans="1:10" ht="15" hidden="1" customHeight="1" x14ac:dyDescent="0.25">
      <c r="A13" s="10"/>
      <c r="B13" s="33" t="s">
        <v>18</v>
      </c>
      <c r="C13" s="33"/>
      <c r="D13" s="33" t="s">
        <v>35</v>
      </c>
      <c r="E13" s="33"/>
      <c r="F13" s="17"/>
      <c r="G13" s="34"/>
      <c r="H13" s="17"/>
      <c r="I13" s="33"/>
      <c r="J13" s="41">
        <f t="shared" si="0"/>
        <v>0</v>
      </c>
    </row>
    <row r="14" spans="1:10" ht="51" customHeight="1" x14ac:dyDescent="0.25">
      <c r="A14" s="10">
        <v>4</v>
      </c>
      <c r="B14" s="33" t="s">
        <v>40</v>
      </c>
      <c r="C14" s="33" t="s">
        <v>41</v>
      </c>
      <c r="D14" s="33" t="s">
        <v>35</v>
      </c>
      <c r="E14" s="33">
        <v>5</v>
      </c>
      <c r="F14" s="37" t="s">
        <v>21</v>
      </c>
      <c r="G14" s="37" t="s">
        <v>42</v>
      </c>
      <c r="H14" s="33">
        <v>0</v>
      </c>
      <c r="I14" s="33">
        <v>22000</v>
      </c>
      <c r="J14" s="41">
        <f t="shared" si="0"/>
        <v>110000</v>
      </c>
    </row>
    <row r="15" spans="1:10" ht="35.25" customHeight="1" x14ac:dyDescent="0.25">
      <c r="A15" s="10"/>
      <c r="B15" s="80" t="s">
        <v>17</v>
      </c>
      <c r="C15" s="81"/>
      <c r="D15" s="81"/>
      <c r="E15" s="82"/>
      <c r="F15" s="17"/>
      <c r="G15" s="34"/>
      <c r="H15" s="17"/>
      <c r="I15" s="21"/>
      <c r="J15" s="17"/>
    </row>
    <row r="16" spans="1:10" ht="63.75" customHeight="1" x14ac:dyDescent="0.25">
      <c r="A16" s="10">
        <v>5</v>
      </c>
      <c r="B16" s="33" t="s">
        <v>45</v>
      </c>
      <c r="C16" s="50" t="s">
        <v>44</v>
      </c>
      <c r="D16" s="33" t="s">
        <v>35</v>
      </c>
      <c r="E16" s="33">
        <v>6</v>
      </c>
      <c r="F16" s="37" t="s">
        <v>21</v>
      </c>
      <c r="G16" s="37" t="s">
        <v>42</v>
      </c>
      <c r="H16" s="33">
        <v>0</v>
      </c>
      <c r="I16" s="33">
        <v>176243</v>
      </c>
      <c r="J16" s="39">
        <f>I16*E16</f>
        <v>1057458</v>
      </c>
    </row>
    <row r="17" spans="1:10" ht="20.25" customHeight="1" x14ac:dyDescent="0.25">
      <c r="A17" s="10"/>
      <c r="B17" s="49" t="s">
        <v>18</v>
      </c>
      <c r="C17" s="83"/>
      <c r="D17" s="83"/>
      <c r="E17" s="83"/>
      <c r="F17" s="17"/>
      <c r="G17" s="34"/>
      <c r="H17" s="17"/>
      <c r="I17" s="21"/>
      <c r="J17" s="22">
        <f>SUM(J10:J16)</f>
        <v>2920999</v>
      </c>
    </row>
    <row r="18" spans="1:10" ht="0.75" customHeight="1" x14ac:dyDescent="0.25">
      <c r="A18" s="54"/>
      <c r="B18" s="55"/>
      <c r="C18" s="55"/>
      <c r="D18" s="55"/>
      <c r="E18" s="55"/>
      <c r="F18" s="56"/>
      <c r="G18" s="57"/>
      <c r="H18" s="56"/>
      <c r="I18" s="58"/>
      <c r="J18" s="59"/>
    </row>
    <row r="19" spans="1:10" ht="20.25" customHeight="1" x14ac:dyDescent="0.25">
      <c r="A19" s="54"/>
      <c r="B19" s="55"/>
      <c r="C19" s="55"/>
      <c r="D19" s="55"/>
      <c r="E19" s="55"/>
      <c r="F19" s="56"/>
      <c r="G19" s="57"/>
      <c r="H19" s="56"/>
      <c r="I19" s="58"/>
      <c r="J19" s="59"/>
    </row>
    <row r="20" spans="1:10" ht="25.5" customHeight="1" x14ac:dyDescent="0.25">
      <c r="C20" s="77" t="s">
        <v>49</v>
      </c>
      <c r="D20" s="77"/>
      <c r="E20" s="77"/>
      <c r="F20" s="77"/>
    </row>
    <row r="21" spans="1:10" x14ac:dyDescent="0.25">
      <c r="C21" s="24"/>
      <c r="D21" s="24"/>
      <c r="E21" s="24"/>
    </row>
    <row r="22" spans="1:10" x14ac:dyDescent="0.25">
      <c r="C22" s="77" t="s">
        <v>50</v>
      </c>
      <c r="D22" s="77"/>
      <c r="E22" s="77"/>
      <c r="F22" s="77"/>
    </row>
    <row r="23" spans="1:10" s="18" customFormat="1" ht="13.5" x14ac:dyDescent="0.2">
      <c r="A23" s="14"/>
      <c r="C23" s="18" t="s">
        <v>43</v>
      </c>
      <c r="F23" s="19"/>
      <c r="G23" s="20"/>
      <c r="H23" s="19"/>
      <c r="I23" s="29"/>
      <c r="J23" s="19"/>
    </row>
  </sheetData>
  <mergeCells count="7">
    <mergeCell ref="C22:F22"/>
    <mergeCell ref="G3:I3"/>
    <mergeCell ref="B15:E15"/>
    <mergeCell ref="C17:E17"/>
    <mergeCell ref="G5:H5"/>
    <mergeCell ref="C7:G7"/>
    <mergeCell ref="C20:F20"/>
  </mergeCells>
  <pageMargins left="0.23622047244094491" right="0.35433070866141736" top="0.23622047244094491" bottom="0.19685039370078741" header="0.19685039370078741" footer="0.19685039370078741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zoomScale="90" zoomScaleNormal="90" workbookViewId="0">
      <selection activeCell="C9" sqref="C9"/>
    </sheetView>
  </sheetViews>
  <sheetFormatPr defaultRowHeight="16.5" x14ac:dyDescent="0.25"/>
  <cols>
    <col min="1" max="1" width="6.140625" style="14" customWidth="1"/>
    <col min="2" max="2" width="68.140625" style="18" customWidth="1"/>
    <col min="3" max="3" width="23.85546875" style="18" customWidth="1"/>
    <col min="4" max="4" width="8.42578125" style="18" customWidth="1"/>
    <col min="5" max="5" width="17.28515625" style="18" customWidth="1"/>
    <col min="6" max="6" width="25" style="19" customWidth="1"/>
    <col min="7" max="7" width="36.28515625" style="20" customWidth="1"/>
    <col min="8" max="8" width="22.85546875" style="61" customWidth="1"/>
    <col min="9" max="9" width="19.140625" style="62" customWidth="1"/>
    <col min="10" max="10" width="16" style="62" customWidth="1"/>
    <col min="11" max="11" width="14.42578125" customWidth="1"/>
    <col min="12" max="12" width="10.7109375" customWidth="1"/>
  </cols>
  <sheetData>
    <row r="1" spans="1:10" x14ac:dyDescent="0.25">
      <c r="A1" s="88"/>
      <c r="B1" s="88"/>
      <c r="C1" s="89"/>
      <c r="D1" s="88"/>
      <c r="E1" s="88"/>
      <c r="F1" s="88"/>
      <c r="G1" s="90"/>
      <c r="H1" s="90" t="s">
        <v>65</v>
      </c>
      <c r="I1" s="60"/>
      <c r="J1" s="60"/>
    </row>
    <row r="2" spans="1:10" ht="18" customHeight="1" x14ac:dyDescent="0.25">
      <c r="A2" s="88"/>
      <c r="B2" s="91" t="s">
        <v>66</v>
      </c>
      <c r="C2" s="92"/>
      <c r="D2" s="92"/>
      <c r="E2" s="92"/>
      <c r="F2" s="92"/>
      <c r="G2" s="92"/>
      <c r="H2" s="88"/>
      <c r="I2" s="60"/>
      <c r="J2" s="60"/>
    </row>
    <row r="3" spans="1:10" ht="12" customHeight="1" x14ac:dyDescent="0.25">
      <c r="A3" s="88"/>
      <c r="B3" s="88"/>
      <c r="C3" s="89"/>
      <c r="D3" s="93"/>
      <c r="E3" s="88"/>
      <c r="F3" s="88"/>
      <c r="G3" s="88"/>
      <c r="H3" s="88"/>
      <c r="I3" s="63"/>
      <c r="J3" s="60"/>
    </row>
    <row r="4" spans="1:10" ht="75" customHeight="1" x14ac:dyDescent="0.25">
      <c r="A4" s="94" t="s">
        <v>11</v>
      </c>
      <c r="B4" s="94" t="s">
        <v>67</v>
      </c>
      <c r="C4" s="94" t="s">
        <v>68</v>
      </c>
      <c r="D4" s="94" t="s">
        <v>69</v>
      </c>
      <c r="E4" s="94" t="s">
        <v>70</v>
      </c>
      <c r="F4" s="94" t="s">
        <v>71</v>
      </c>
      <c r="G4" s="94" t="s">
        <v>72</v>
      </c>
      <c r="H4" s="94" t="s">
        <v>73</v>
      </c>
      <c r="I4" s="74"/>
      <c r="J4" s="60"/>
    </row>
    <row r="5" spans="1:10" ht="62.25" customHeight="1" x14ac:dyDescent="0.25">
      <c r="A5" s="10">
        <v>1</v>
      </c>
      <c r="B5" s="95" t="s">
        <v>51</v>
      </c>
      <c r="C5" s="67" t="s">
        <v>57</v>
      </c>
      <c r="D5" s="68">
        <v>5</v>
      </c>
      <c r="E5" s="73">
        <v>41751</v>
      </c>
      <c r="F5" s="68" t="s">
        <v>74</v>
      </c>
      <c r="G5" s="70" t="s">
        <v>75</v>
      </c>
      <c r="H5" s="97">
        <f>D5*E5</f>
        <v>208755</v>
      </c>
      <c r="I5"/>
      <c r="J5"/>
    </row>
    <row r="6" spans="1:10" ht="64.5" customHeight="1" x14ac:dyDescent="0.25">
      <c r="A6" s="10">
        <v>2</v>
      </c>
      <c r="B6" s="95" t="s">
        <v>53</v>
      </c>
      <c r="C6" s="67" t="s">
        <v>57</v>
      </c>
      <c r="D6" s="68">
        <v>4</v>
      </c>
      <c r="E6" s="73">
        <v>53350</v>
      </c>
      <c r="F6" s="68" t="s">
        <v>74</v>
      </c>
      <c r="G6" s="70" t="s">
        <v>75</v>
      </c>
      <c r="H6" s="97">
        <f t="shared" ref="H6:H11" si="0">D6*E6</f>
        <v>213400</v>
      </c>
      <c r="I6"/>
      <c r="J6"/>
    </row>
    <row r="7" spans="1:10" ht="67.5" customHeight="1" x14ac:dyDescent="0.25">
      <c r="A7" s="10">
        <v>3</v>
      </c>
      <c r="B7" s="95" t="s">
        <v>54</v>
      </c>
      <c r="C7" s="67" t="s">
        <v>57</v>
      </c>
      <c r="D7" s="68">
        <v>5</v>
      </c>
      <c r="E7" s="73">
        <v>41751</v>
      </c>
      <c r="F7" s="68" t="s">
        <v>74</v>
      </c>
      <c r="G7" s="70" t="s">
        <v>75</v>
      </c>
      <c r="H7" s="97">
        <f t="shared" si="0"/>
        <v>208755</v>
      </c>
      <c r="I7"/>
      <c r="J7"/>
    </row>
    <row r="8" spans="1:10" ht="68.25" customHeight="1" x14ac:dyDescent="0.25">
      <c r="A8" s="10">
        <v>4</v>
      </c>
      <c r="B8" s="95" t="s">
        <v>52</v>
      </c>
      <c r="C8" s="67" t="s">
        <v>57</v>
      </c>
      <c r="D8" s="68">
        <v>3</v>
      </c>
      <c r="E8" s="73">
        <v>41751</v>
      </c>
      <c r="F8" s="68" t="s">
        <v>74</v>
      </c>
      <c r="G8" s="70" t="s">
        <v>75</v>
      </c>
      <c r="H8" s="97">
        <f t="shared" si="0"/>
        <v>125253</v>
      </c>
      <c r="I8"/>
      <c r="J8"/>
    </row>
    <row r="9" spans="1:10" ht="71.25" customHeight="1" x14ac:dyDescent="0.25">
      <c r="A9" s="10">
        <v>5</v>
      </c>
      <c r="B9" s="95" t="s">
        <v>55</v>
      </c>
      <c r="C9" s="67" t="s">
        <v>57</v>
      </c>
      <c r="D9" s="68">
        <v>5</v>
      </c>
      <c r="E9" s="73">
        <v>41751</v>
      </c>
      <c r="F9" s="68" t="s">
        <v>74</v>
      </c>
      <c r="G9" s="70" t="s">
        <v>75</v>
      </c>
      <c r="H9" s="97">
        <f t="shared" si="0"/>
        <v>208755</v>
      </c>
      <c r="I9"/>
      <c r="J9"/>
    </row>
    <row r="10" spans="1:10" ht="49.5" customHeight="1" x14ac:dyDescent="0.25">
      <c r="A10" s="10">
        <v>6</v>
      </c>
      <c r="B10" s="96" t="s">
        <v>56</v>
      </c>
      <c r="C10" s="69" t="s">
        <v>57</v>
      </c>
      <c r="D10" s="68">
        <v>2</v>
      </c>
      <c r="E10" s="73">
        <v>41751</v>
      </c>
      <c r="F10" s="68" t="s">
        <v>74</v>
      </c>
      <c r="G10" s="70" t="s">
        <v>75</v>
      </c>
      <c r="H10" s="97">
        <f t="shared" si="0"/>
        <v>83502</v>
      </c>
      <c r="I10"/>
      <c r="J10"/>
    </row>
    <row r="11" spans="1:10" ht="54" customHeight="1" x14ac:dyDescent="0.25">
      <c r="A11" s="10">
        <v>7</v>
      </c>
      <c r="B11" s="95" t="s">
        <v>59</v>
      </c>
      <c r="C11" s="72" t="s">
        <v>57</v>
      </c>
      <c r="D11" s="68">
        <v>3</v>
      </c>
      <c r="E11" s="73">
        <v>41751</v>
      </c>
      <c r="F11" s="68" t="s">
        <v>74</v>
      </c>
      <c r="G11" s="70" t="s">
        <v>75</v>
      </c>
      <c r="H11" s="97">
        <f t="shared" si="0"/>
        <v>125253</v>
      </c>
      <c r="I11"/>
      <c r="J11"/>
    </row>
    <row r="12" spans="1:10" ht="15" x14ac:dyDescent="0.25">
      <c r="A12" s="70"/>
      <c r="B12" s="71" t="s">
        <v>58</v>
      </c>
      <c r="C12" s="64"/>
      <c r="D12" s="64"/>
      <c r="E12" s="64"/>
      <c r="F12" s="72">
        <f>SUM(F5:F11)</f>
        <v>0</v>
      </c>
      <c r="G12" s="75"/>
      <c r="H12" s="97">
        <f>SUM(H5:H11)</f>
        <v>1173673</v>
      </c>
      <c r="I12"/>
      <c r="J12"/>
    </row>
    <row r="13" spans="1:10" ht="58.5" customHeight="1" x14ac:dyDescent="0.25">
      <c r="A13" s="66"/>
      <c r="B13"/>
      <c r="C13"/>
      <c r="D13"/>
      <c r="E13"/>
      <c r="F13"/>
      <c r="G13"/>
      <c r="H13"/>
      <c r="I13"/>
      <c r="J13"/>
    </row>
    <row r="14" spans="1:10" ht="68.25" customHeight="1" x14ac:dyDescent="0.25">
      <c r="A14" s="66"/>
      <c r="B14"/>
      <c r="C14"/>
      <c r="D14"/>
      <c r="E14"/>
      <c r="F14"/>
      <c r="G14"/>
      <c r="H14"/>
      <c r="I14"/>
      <c r="J14"/>
    </row>
    <row r="15" spans="1:10" ht="51.75" customHeight="1" x14ac:dyDescent="0.25">
      <c r="A15" s="66"/>
      <c r="B15"/>
      <c r="C15"/>
      <c r="D15"/>
      <c r="E15"/>
      <c r="F15"/>
      <c r="G15"/>
      <c r="H15"/>
      <c r="I15"/>
      <c r="J15"/>
    </row>
    <row r="16" spans="1:10" ht="15" x14ac:dyDescent="0.25">
      <c r="A16" s="66"/>
      <c r="B16"/>
      <c r="C16"/>
      <c r="D16"/>
      <c r="E16"/>
      <c r="F16"/>
      <c r="G16"/>
      <c r="H16"/>
      <c r="I16"/>
      <c r="J16"/>
    </row>
    <row r="17" spans="1:10" ht="50.25" customHeight="1" x14ac:dyDescent="0.25">
      <c r="A17" s="66"/>
      <c r="B17"/>
      <c r="C17"/>
      <c r="D17"/>
      <c r="E17"/>
      <c r="F17"/>
      <c r="G17"/>
      <c r="H17"/>
      <c r="I17"/>
      <c r="J17"/>
    </row>
    <row r="18" spans="1:10" ht="48" customHeight="1" x14ac:dyDescent="0.25">
      <c r="A18" s="66"/>
      <c r="B18"/>
      <c r="C18"/>
      <c r="D18"/>
      <c r="E18"/>
      <c r="F18"/>
      <c r="G18"/>
      <c r="H18"/>
      <c r="I18"/>
      <c r="J18"/>
    </row>
    <row r="19" spans="1:10" ht="30" customHeight="1" x14ac:dyDescent="0.25">
      <c r="A19" s="66"/>
      <c r="B19"/>
      <c r="C19"/>
      <c r="D19"/>
      <c r="E19"/>
      <c r="F19"/>
      <c r="G19"/>
      <c r="H19"/>
      <c r="I19"/>
      <c r="J19"/>
    </row>
    <row r="20" spans="1:10" ht="66.75" customHeight="1" x14ac:dyDescent="0.25">
      <c r="A20" s="66"/>
      <c r="B20"/>
      <c r="C20"/>
      <c r="D20"/>
      <c r="E20"/>
      <c r="F20"/>
      <c r="G20"/>
      <c r="H20"/>
      <c r="I20"/>
      <c r="J20"/>
    </row>
    <row r="21" spans="1:10" ht="53.25" customHeight="1" x14ac:dyDescent="0.25">
      <c r="A21" s="66"/>
      <c r="B21"/>
      <c r="C21"/>
      <c r="D21"/>
      <c r="E21"/>
      <c r="F21"/>
      <c r="G21"/>
      <c r="H21"/>
      <c r="I21"/>
      <c r="J21"/>
    </row>
    <row r="22" spans="1:10" ht="34.5" customHeight="1" x14ac:dyDescent="0.25">
      <c r="A22" s="66"/>
      <c r="B22"/>
      <c r="C22"/>
      <c r="D22"/>
      <c r="E22"/>
      <c r="F22"/>
      <c r="G22"/>
      <c r="H22"/>
      <c r="I22"/>
      <c r="J22"/>
    </row>
    <row r="23" spans="1:10" ht="27" customHeight="1" x14ac:dyDescent="0.25">
      <c r="A23" s="66"/>
      <c r="B23"/>
      <c r="C23"/>
      <c r="D23"/>
      <c r="E23"/>
      <c r="F23"/>
      <c r="G23"/>
      <c r="H23"/>
      <c r="I23"/>
      <c r="J23"/>
    </row>
    <row r="24" spans="1:10" ht="15" customHeight="1" x14ac:dyDescent="0.25">
      <c r="A24" s="66"/>
      <c r="B24"/>
      <c r="C24"/>
      <c r="D24"/>
      <c r="E24"/>
      <c r="F24"/>
      <c r="G24"/>
      <c r="H24"/>
      <c r="I24"/>
      <c r="J24"/>
    </row>
    <row r="25" spans="1:10" ht="48" customHeight="1" x14ac:dyDescent="0.25">
      <c r="A25" s="66"/>
      <c r="B25"/>
      <c r="C25"/>
      <c r="D25"/>
      <c r="E25"/>
      <c r="F25"/>
      <c r="G25"/>
      <c r="H25"/>
      <c r="I25"/>
      <c r="J25"/>
    </row>
    <row r="26" spans="1:10" ht="15" customHeight="1" x14ac:dyDescent="0.25">
      <c r="A26" s="66"/>
      <c r="B26"/>
      <c r="C26"/>
      <c r="D26"/>
      <c r="E26"/>
      <c r="F26"/>
      <c r="G26"/>
      <c r="H26"/>
      <c r="I26"/>
      <c r="J26"/>
    </row>
    <row r="27" spans="1:10" ht="15" customHeight="1" x14ac:dyDescent="0.25">
      <c r="A27"/>
      <c r="B27"/>
      <c r="C27"/>
      <c r="D27"/>
      <c r="E27"/>
      <c r="F27"/>
      <c r="G27"/>
      <c r="H27" s="62"/>
      <c r="I27"/>
      <c r="J27"/>
    </row>
    <row r="28" spans="1:10" x14ac:dyDescent="0.25">
      <c r="B28"/>
      <c r="D28" s="19"/>
      <c r="E28" s="20"/>
      <c r="F28" s="61"/>
      <c r="G28" s="62"/>
      <c r="H28" s="62"/>
      <c r="I28"/>
      <c r="J28"/>
    </row>
    <row r="29" spans="1:10" ht="36.75" customHeight="1" x14ac:dyDescent="0.25">
      <c r="B29"/>
      <c r="G29" s="61"/>
      <c r="H29" s="62"/>
      <c r="J29"/>
    </row>
    <row r="30" spans="1:10" ht="15.75" customHeight="1" x14ac:dyDescent="0.25">
      <c r="G30" s="61"/>
      <c r="J30"/>
    </row>
    <row r="31" spans="1:10" x14ac:dyDescent="0.25">
      <c r="G31" s="61"/>
      <c r="J31"/>
    </row>
    <row r="32" spans="1:10" x14ac:dyDescent="0.25">
      <c r="J32"/>
    </row>
    <row r="33" ht="15" customHeight="1" x14ac:dyDescent="0.25"/>
    <row r="34" ht="27.75" customHeight="1" x14ac:dyDescent="0.25"/>
    <row r="35" ht="27" customHeight="1" x14ac:dyDescent="0.25"/>
  </sheetData>
  <mergeCells count="1">
    <mergeCell ref="B2:G2"/>
  </mergeCells>
  <pageMargins left="0.23622047244094491" right="0.35433070866141736" top="0.23" bottom="0.19685039370078741" header="0.19685039370078741" footer="0.19685039370078741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Normal="100" workbookViewId="0">
      <selection activeCell="C7" sqref="C7:D7"/>
    </sheetView>
  </sheetViews>
  <sheetFormatPr defaultRowHeight="15" x14ac:dyDescent="0.25"/>
  <cols>
    <col min="1" max="1" width="3.85546875" hidden="1" customWidth="1"/>
    <col min="2" max="2" width="0.140625" customWidth="1"/>
    <col min="3" max="3" width="73" style="1" customWidth="1"/>
    <col min="4" max="4" width="82.140625" customWidth="1"/>
    <col min="5" max="8" width="9.140625" style="2"/>
  </cols>
  <sheetData>
    <row r="1" spans="3:9" ht="16.5" customHeight="1" x14ac:dyDescent="0.25">
      <c r="C1" s="87" t="s">
        <v>62</v>
      </c>
      <c r="D1" s="87"/>
      <c r="E1" s="3"/>
      <c r="F1" s="3"/>
      <c r="G1" s="3"/>
      <c r="H1" s="3"/>
      <c r="I1" s="3"/>
    </row>
    <row r="2" spans="3:9" ht="207.75" customHeight="1" x14ac:dyDescent="0.25">
      <c r="C2" s="5" t="s">
        <v>0</v>
      </c>
      <c r="D2" s="65" t="s">
        <v>60</v>
      </c>
    </row>
    <row r="3" spans="3:9" ht="82.5" x14ac:dyDescent="0.25">
      <c r="C3" s="5" t="s">
        <v>1</v>
      </c>
      <c r="D3" s="4" t="s">
        <v>6</v>
      </c>
    </row>
    <row r="4" spans="3:9" ht="19.5" customHeight="1" x14ac:dyDescent="0.3">
      <c r="C4" s="7" t="s">
        <v>2</v>
      </c>
      <c r="D4" s="6" t="s">
        <v>6</v>
      </c>
    </row>
    <row r="5" spans="3:9" ht="49.5" x14ac:dyDescent="0.3">
      <c r="C5" s="5" t="s">
        <v>3</v>
      </c>
      <c r="D5" s="8" t="s">
        <v>63</v>
      </c>
    </row>
    <row r="6" spans="3:9" ht="66" customHeight="1" x14ac:dyDescent="0.25">
      <c r="C6" s="5" t="s">
        <v>4</v>
      </c>
      <c r="D6" s="9" t="s">
        <v>64</v>
      </c>
    </row>
    <row r="7" spans="3:9" ht="149.25" customHeight="1" x14ac:dyDescent="0.25">
      <c r="C7" s="85" t="s">
        <v>61</v>
      </c>
      <c r="D7" s="85"/>
    </row>
    <row r="8" spans="3:9" ht="32.25" customHeight="1" x14ac:dyDescent="0.25">
      <c r="C8" s="85"/>
      <c r="D8" s="85"/>
    </row>
    <row r="10" spans="3:9" ht="97.5" customHeight="1" x14ac:dyDescent="0.25">
      <c r="C10" s="86"/>
      <c r="D10" s="86"/>
    </row>
  </sheetData>
  <mergeCells count="4">
    <mergeCell ref="C7:D7"/>
    <mergeCell ref="C8:D8"/>
    <mergeCell ref="C10:D10"/>
    <mergeCell ref="C1:D1"/>
  </mergeCells>
  <pageMargins left="0.28000000000000003" right="0.70866141732283472" top="0.2" bottom="0.2" header="0.2" footer="0.2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Приложения №11 (2)</vt:lpstr>
      <vt:lpstr>Приложения №1-1 (2)</vt:lpstr>
      <vt:lpstr>Приложения №1-1</vt:lpstr>
      <vt:lpstr>Запрос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2024-08-02T08:28:35Z</dcterms:modified>
</cp:coreProperties>
</file>