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7980" firstSheet="2" activeTab="3"/>
  </bookViews>
  <sheets>
    <sheet name="Приложения №11 (2)" sheetId="10" state="hidden" r:id="rId1"/>
    <sheet name="Приложения №1-1 (2)" sheetId="11" state="hidden" r:id="rId2"/>
    <sheet name="Приложения №1-1" sheetId="9" r:id="rId3"/>
    <sheet name="Запрос" sheetId="1" r:id="rId4"/>
    <sheet name="Лист3" sheetId="3" state="hidden" r:id="rId5"/>
  </sheets>
  <definedNames>
    <definedName name="_GoBack" localSheetId="2">#REF!</definedName>
    <definedName name="_GoBack" localSheetId="0">#REF!</definedName>
    <definedName name="_GoBack" localSheetId="1">#REF!</definedName>
  </definedNames>
  <calcPr calcId="152511"/>
</workbook>
</file>

<file path=xl/calcChain.xml><?xml version="1.0" encoding="utf-8"?>
<calcChain xmlns="http://schemas.openxmlformats.org/spreadsheetml/2006/main">
  <c r="F51" i="9" l="1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13" i="9"/>
  <c r="J16" i="11" l="1"/>
  <c r="J14" i="11"/>
  <c r="J13" i="11"/>
  <c r="J12" i="11"/>
  <c r="J17" i="11" s="1"/>
  <c r="J11" i="11"/>
  <c r="J10" i="11"/>
  <c r="J12" i="10" l="1"/>
  <c r="J11" i="10"/>
  <c r="J13" i="10" l="1"/>
</calcChain>
</file>

<file path=xl/sharedStrings.xml><?xml version="1.0" encoding="utf-8"?>
<sst xmlns="http://schemas.openxmlformats.org/spreadsheetml/2006/main" count="216" uniqueCount="104">
  <si>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</si>
  <si>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</si>
  <si>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</si>
  <si>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</si>
  <si>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</si>
  <si>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</si>
  <si>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Ед.изм.</t>
  </si>
  <si>
    <t>Указано в приложении №1</t>
  </si>
  <si>
    <t>Вниманию потенциальных поставщиков!!! Конверты с документацией , предусмотренной п.106 Правил не вскрываются и возвращаются  обратно адресату, в случае отсутствия на конверте информации о наименовании закупок даты и/или времени вскрытия конвертов, наименование потенциального поставщика, его адрес место нахождения, а также при представлении конвертов по истечению срока окончания приема конвертов с ценовыми предложенями.</t>
  </si>
  <si>
    <t xml:space="preserve">Согласно п. 108.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109.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</si>
  <si>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Условия поставки (в соответствии с ИНКОТЕРМС 2000)</t>
  </si>
  <si>
    <t>Место поставки товара</t>
  </si>
  <si>
    <t>Размер авансового платежа, %</t>
  </si>
  <si>
    <t>Сумма,  выделенная для закупа, в тенге</t>
  </si>
  <si>
    <t>№ лота</t>
  </si>
  <si>
    <t>Кол-во</t>
  </si>
  <si>
    <t>Технические характеристики товара</t>
  </si>
  <si>
    <t>ГКП на ПХВ «Мангистауская областная больница» Управления здравоохранения Мангистауской области акимата Мангистауской области, адрес: 130000, РК, Мангистауская область город Актау, 26 мкр , 53 зд, аптечный склад Заказчика</t>
  </si>
  <si>
    <t>Цена</t>
  </si>
  <si>
    <t>Утверждаю</t>
  </si>
  <si>
    <t>Расходный материал для полуавтоматический иммуногематологической системы ORTHO Workstation</t>
  </si>
  <si>
    <t>Итого:</t>
  </si>
  <si>
    <t>Наименование товара</t>
  </si>
  <si>
    <t>штука</t>
  </si>
  <si>
    <t>после подписания договора,по заявке Заказчика в течение 10-ти календарных дней.</t>
  </si>
  <si>
    <t>Регулятор скорости инфузиии стерильный</t>
  </si>
  <si>
    <t>Однократного применения с диапазоном скорости введения 10 - 250мл</t>
  </si>
  <si>
    <t xml:space="preserve">Порошок для приготовления суспензии для приема внутрь. Белый или почти белый, тонкий, рыхлый порошок без запаха. </t>
  </si>
  <si>
    <t>Бария сульфат для рентгеноскопии 100 гр.</t>
  </si>
  <si>
    <t>Директор</t>
  </si>
  <si>
    <t>ГКП на ПХВ МОБ</t>
  </si>
  <si>
    <t>Ажмуханов Ж.С.________________</t>
  </si>
  <si>
    <t>Заявка на медицинские изделий на 2021год/2лота.</t>
  </si>
  <si>
    <t>Гл.бухгалтер ____________________ Джартыкова Б.К.</t>
  </si>
  <si>
    <t>Гл.экономист _____________________ Сисембаева Д.Д.</t>
  </si>
  <si>
    <t>И.о.руководитель ОГФ ___________________ Элавова С.Б.</t>
  </si>
  <si>
    <t>рН-электрод</t>
  </si>
  <si>
    <t>Цилиндрический корпус,внутри которого находится ионно-чувствтительный элемент на рН для анализаторов серии АВL800.</t>
  </si>
  <si>
    <t>упак.</t>
  </si>
  <si>
    <t xml:space="preserve">Сыворотка противоботулиническая тип А </t>
  </si>
  <si>
    <t>лошадиная очищеная концентрированная жидкая, р-р для инъекций 10000 МЕ 1 доза, амп. Уп.№5</t>
  </si>
  <si>
    <t xml:space="preserve">Сыворотка противоботулиническая тип В </t>
  </si>
  <si>
    <t>лошадиная очищенная концентрированная жидкая, р-р для инъекций 5000МЕ 1 доза, амп. Уп.№5</t>
  </si>
  <si>
    <t xml:space="preserve">Сыворотка противоботулиническая тип Е </t>
  </si>
  <si>
    <t>лошадиная очищенная концентрированная жидкая, р-р для инъекций 10000МЕ 1 доза, амп. Уп.№5</t>
  </si>
  <si>
    <t>ГКП на ПХВ «Мангистауская областная многопрофильная больница» Управления здравоохранения Мангистауской области акимата Мангистауской области, адрес: 130000, РК, Мангистауская область город Актау, 26 мкр , 53 зд, аптечный склад Заказчика</t>
  </si>
  <si>
    <t xml:space="preserve"> </t>
  </si>
  <si>
    <t>ABO Rh-D/кассета для определения групп крови обратной реакции (анти-А/анти-В/анти-D(анти-RH1)/контроль/разбавитель для пробы обр. реак),100шт/уп. 6 пробирочные  кассеты содержащие стеклянные шарики и реактив.</t>
  </si>
  <si>
    <t>Кассеты для определения резус фактора и группы крови прямой и обратной реакцией   (100 кассет)</t>
  </si>
  <si>
    <t>ГКП на ПХВ МОМБ</t>
  </si>
  <si>
    <t>Ажмуханов Ж.С.____________________</t>
  </si>
  <si>
    <t>Заявка по медицинским изделиям на 2021год.</t>
  </si>
  <si>
    <t>Главный бухгалтер __________________________ Джартыкова Б.К.</t>
  </si>
  <si>
    <t>Главный экономист ____________________________ Сисембаева Д.Д.</t>
  </si>
  <si>
    <t>Приложение №1</t>
  </si>
  <si>
    <r>
      <t xml:space="preserve">Государственное коммунальное предприятие на праве хозяйственного ведения </t>
    </r>
    <r>
      <rPr>
        <b/>
        <sz val="11"/>
        <color theme="1"/>
        <rFont val="Arial Narrow"/>
        <family val="2"/>
        <charset val="204"/>
      </rPr>
      <t xml:space="preserve">« Мангистауский областной кожно-венерологический диспансер» </t>
    </r>
    <r>
      <rPr>
        <sz val="11"/>
        <color theme="1"/>
        <rFont val="Arial Narrow"/>
        <family val="2"/>
        <charset val="204"/>
      </rPr>
      <t>Управления здравоохранения Мангистауской области акимата Мангистауской области, адрес: 130000, Республика Казахстан, Мангистауская область город Актау, 3  микрорайон , зд  26, банковские реквизиты: БИН 930540000417, ИИК KZ358560000000091610, БИК KCJBKZKX , АО «БанкЦентрКредит» г.Актау, в соответствии с Правилами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 бесплатной медицинской помощи и (или) в системе обязательного социального медицинского страхования, фармацевтических услуг и признании утратившими силу некоторых решений Правительства Республики Казахстан  от 04 июня 2021года №375 .</t>
    </r>
  </si>
  <si>
    <t>уп</t>
  </si>
  <si>
    <t>ГКП на ПХВ « Мангистауский областной кожно-венерологический диспансер» Управления здравоохранения Мангистауской области акимата Мангистауской области, адрес: 130000, РК, Мангистауская область город Актау, 3 мкр , 26 зд,  склад Заказчика</t>
  </si>
  <si>
    <r>
      <t xml:space="preserve">Конверты с ценовыми предложениями будут вскрываться в </t>
    </r>
    <r>
      <rPr>
        <b/>
        <sz val="11"/>
        <color theme="1"/>
        <rFont val="Arial Narrow"/>
        <family val="2"/>
        <charset val="204"/>
      </rPr>
      <t>16-00 часов  20 января 2023 года</t>
    </r>
    <r>
      <rPr>
        <sz val="11"/>
        <color theme="1"/>
        <rFont val="Arial Narrow"/>
        <family val="2"/>
        <charset val="204"/>
      </rPr>
      <t>, по адресу: РК, 130000, Мангистауская обл. ,г.Актау, 26 мкр., 53 здание, ГКП на ПХВ "Мангистауский областной кожно-венерологический диспансер" 1 этаж, кабинет бухгалтерия.</t>
    </r>
  </si>
  <si>
    <t xml:space="preserve">Срок поставки </t>
  </si>
  <si>
    <r>
      <t xml:space="preserve">РК, 130000, Мангистауская обл. ,г.Актау, 3  мкр., 26 здание, ГКП на ПХВ "Мангистауский областной кожно-венерологический диспансер " 1 этаж, кабинет   бухгалтерия.  Окончательный срок представления ценовых предложении до </t>
    </r>
    <r>
      <rPr>
        <b/>
        <sz val="11"/>
        <color theme="1"/>
        <rFont val="Arial Narrow"/>
        <family val="2"/>
        <charset val="204"/>
      </rPr>
      <t>09 часов 00 минут   31  января  2023 года.</t>
    </r>
  </si>
  <si>
    <t>Раствор натрия хлорид 0,9% 100,0 ster.</t>
  </si>
  <si>
    <t>Раствор глюкозы 5% 200мл ster.</t>
  </si>
  <si>
    <t>Раствор поляризующая смесь 200,0</t>
  </si>
  <si>
    <t>Вода очищенная для инъекций 200,0</t>
  </si>
  <si>
    <t>Раствор кальция хлорид 1% 200,0</t>
  </si>
  <si>
    <t>Раствор кальция хлорид 5% 200,0</t>
  </si>
  <si>
    <t>Раствор натрия бромид 3% 400,0</t>
  </si>
  <si>
    <t>Раствор перекиси водорода 3% 400,0</t>
  </si>
  <si>
    <t>Раствор перекиси водорода 6% 400,0</t>
  </si>
  <si>
    <t>Раствор перекси водорода 27,5%</t>
  </si>
  <si>
    <t>Раствор уксусной кислоты 5% 200</t>
  </si>
  <si>
    <t>Раствор калия перманганата 5% 100,0</t>
  </si>
  <si>
    <t>Раствор метилен синий 1% 100мл</t>
  </si>
  <si>
    <t>Раствор нашатырного спирта 10% 50,0</t>
  </si>
  <si>
    <t>Раствор  трисоль 200,0</t>
  </si>
  <si>
    <t>Раствор формалина 10% 400,0</t>
  </si>
  <si>
    <t>Микстура от кашля детская 200.0</t>
  </si>
  <si>
    <t>Раствор фенолфталеина 1% 100мл</t>
  </si>
  <si>
    <t>Раствор амидопирина 5% 100мл</t>
  </si>
  <si>
    <t>Мазь салициловая 0,5% 500гр</t>
  </si>
  <si>
    <t>Мазь салициловая 5% 1кг</t>
  </si>
  <si>
    <t>Мазь салициловая 2% 2кг</t>
  </si>
  <si>
    <t>Мазь серно-дегтярная 20% 500гр</t>
  </si>
  <si>
    <t>Мазь серно-салициловая 5% 1кг</t>
  </si>
  <si>
    <t>Мазь дегтярная 5% 500гр</t>
  </si>
  <si>
    <t>Мазь преднизалоновая 0,5% 1кг</t>
  </si>
  <si>
    <t>Паста Лассара 100гр</t>
  </si>
  <si>
    <t xml:space="preserve">Ланолин 300гр    </t>
  </si>
  <si>
    <t xml:space="preserve">Вазелин </t>
  </si>
  <si>
    <t>Магния сульфат 30г порошок</t>
  </si>
  <si>
    <t>Мазь серная 33% 100гр</t>
  </si>
  <si>
    <t>мазь серная 20% 100гр</t>
  </si>
  <si>
    <t>Мазь серная 10% 100гр</t>
  </si>
  <si>
    <t>Раствор проторгола 2% 10,0</t>
  </si>
  <si>
    <t>Мазь левомиколь 200г</t>
  </si>
  <si>
    <t>Мазь метилурациловая 5% 500г</t>
  </si>
  <si>
    <t>Мазь цинковая 5% 500г</t>
  </si>
  <si>
    <t>Р-р ийода спиртовый 5% 50мл</t>
  </si>
  <si>
    <t>фл</t>
  </si>
  <si>
    <t>кг</t>
  </si>
  <si>
    <t>бан</t>
  </si>
  <si>
    <t xml:space="preserve">по подаче заявки Заказчиком </t>
  </si>
  <si>
    <t xml:space="preserve"> №02 Запрос  ценовых предложений на Экстеперальные растворы на 2023 год. / 38 лот                                          25.01.2023г - по 31.01.2023г.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</si>
</sst>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₽&quot;_-;\-* #,##0.00\ &quot;₽&quot;_-;_-* &quot;-&quot;??\ &quot;₽&quot;_-;_-@_-"/>
  </numFmts>
  <fonts count="2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Arial Narrow"/>
      <family val="2"/>
      <charset val="204"/>
    </font>
    <font>
      <b/>
      <sz val="11"/>
      <color rgb="FF000000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rgb="FFFF0000"/>
      <name val="Calibri"/>
      <family val="2"/>
      <charset val="204"/>
      <scheme val="minor"/>
    </font>
    <font>
      <sz val="10"/>
      <color theme="1"/>
      <name val="Arial Narrow"/>
      <family val="2"/>
      <charset val="204"/>
    </font>
    <font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sz val="9"/>
      <name val="Arial Narrow"/>
      <family val="2"/>
      <charset val="204"/>
    </font>
    <font>
      <sz val="9"/>
      <color theme="1"/>
      <name val="Arial Narrow"/>
      <family val="2"/>
      <charset val="204"/>
    </font>
    <font>
      <sz val="9"/>
      <name val="Arial Narrow"/>
      <family val="2"/>
      <charset val="204"/>
    </font>
    <font>
      <b/>
      <sz val="11"/>
      <name val="Arial Narrow"/>
      <family val="2"/>
      <charset val="204"/>
    </font>
    <font>
      <sz val="10"/>
      <color rgb="FF000000"/>
      <name val="Arial Narrow"/>
      <family val="2"/>
      <charset val="204"/>
    </font>
    <font>
      <b/>
      <sz val="12"/>
      <name val="Arial Narrow"/>
      <family val="2"/>
      <charset val="204"/>
    </font>
    <font>
      <sz val="12"/>
      <name val="Arial Narrow"/>
      <family val="2"/>
      <charset val="204"/>
    </font>
    <font>
      <sz val="11"/>
      <name val="Arial Narrow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4"/>
      <name val="Arial Narrow"/>
      <family val="2"/>
      <charset val="204"/>
    </font>
    <font>
      <sz val="14"/>
      <name val="Arial Narrow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5" fillId="0" borderId="0">
      <alignment horizontal="center"/>
    </xf>
    <xf numFmtId="164" fontId="22" fillId="0" borderId="0" applyFont="0" applyFill="0" applyBorder="0" applyAlignment="0" applyProtection="0"/>
  </cellStyleXfs>
  <cellXfs count="110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3" fillId="0" borderId="0" xfId="0" applyFont="1" applyAlignment="1"/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3" fontId="12" fillId="4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5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3" fontId="14" fillId="4" borderId="3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right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11" fillId="2" borderId="4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left" vertical="center" wrapText="1"/>
    </xf>
    <xf numFmtId="3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vertical="center" wrapText="1"/>
    </xf>
    <xf numFmtId="3" fontId="12" fillId="4" borderId="3" xfId="0" applyNumberFormat="1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2" fillId="0" borderId="0" xfId="0" applyFont="1" applyAlignment="1">
      <alignment horizontal="left" wrapText="1"/>
    </xf>
    <xf numFmtId="0" fontId="13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0" fontId="10" fillId="0" borderId="4" xfId="0" applyFont="1" applyBorder="1" applyAlignment="1">
      <alignment vertical="center" wrapText="1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right" wrapText="1"/>
    </xf>
    <xf numFmtId="0" fontId="2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wrapText="1"/>
    </xf>
    <xf numFmtId="0" fontId="15" fillId="0" borderId="0" xfId="0" applyFont="1" applyBorder="1" applyAlignment="1">
      <alignment horizontal="center" vertical="center" wrapText="1"/>
    </xf>
    <xf numFmtId="3" fontId="10" fillId="0" borderId="0" xfId="0" applyNumberFormat="1" applyFont="1" applyBorder="1" applyAlignment="1">
      <alignment vertical="center" wrapText="1"/>
    </xf>
    <xf numFmtId="0" fontId="12" fillId="0" borderId="0" xfId="0" applyFont="1" applyAlignment="1">
      <alignment horizontal="left" wrapText="1"/>
    </xf>
    <xf numFmtId="0" fontId="19" fillId="0" borderId="0" xfId="0" applyFont="1" applyAlignment="1">
      <alignment horizontal="left" wrapText="1"/>
    </xf>
    <xf numFmtId="3" fontId="21" fillId="2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right" wrapText="1"/>
    </xf>
    <xf numFmtId="0" fontId="21" fillId="0" borderId="0" xfId="0" applyFont="1" applyAlignment="1">
      <alignment horizontal="center" vertical="center" wrapText="1"/>
    </xf>
    <xf numFmtId="3" fontId="17" fillId="4" borderId="1" xfId="0" applyNumberFormat="1" applyFont="1" applyFill="1" applyBorder="1" applyAlignment="1">
      <alignment horizontal="center" vertical="center" wrapText="1"/>
    </xf>
    <xf numFmtId="3" fontId="17" fillId="4" borderId="3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3" fontId="21" fillId="7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164" fontId="21" fillId="2" borderId="1" xfId="3" applyFont="1" applyFill="1" applyBorder="1" applyAlignment="1">
      <alignment horizontal="center" vertical="center" wrapText="1"/>
    </xf>
    <xf numFmtId="3" fontId="21" fillId="2" borderId="6" xfId="0" applyNumberFormat="1" applyFont="1" applyFill="1" applyBorder="1" applyAlignment="1">
      <alignment horizontal="center" vertical="center" wrapText="1"/>
    </xf>
    <xf numFmtId="4" fontId="21" fillId="2" borderId="1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wrapText="1"/>
    </xf>
    <xf numFmtId="0" fontId="23" fillId="0" borderId="0" xfId="0" applyFont="1" applyAlignment="1">
      <alignment horizontal="right" wrapText="1"/>
    </xf>
    <xf numFmtId="0" fontId="24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" fillId="8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right" vertical="center" wrapText="1"/>
    </xf>
    <xf numFmtId="0" fontId="19" fillId="0" borderId="0" xfId="0" applyFont="1" applyAlignment="1">
      <alignment horizontal="left" wrapTex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4" fillId="0" borderId="0" xfId="0" applyNumberFormat="1" applyFont="1" applyAlignment="1">
      <alignment horizontal="center" vertical="center" wrapText="1"/>
    </xf>
    <xf numFmtId="0" fontId="9" fillId="5" borderId="2" xfId="0" applyFont="1" applyFill="1" applyBorder="1" applyAlignment="1">
      <alignment horizontal="left" wrapText="1"/>
    </xf>
    <xf numFmtId="0" fontId="0" fillId="0" borderId="6" xfId="0" applyBorder="1"/>
    <xf numFmtId="0" fontId="0" fillId="0" borderId="6" xfId="0" applyBorder="1" applyAlignment="1">
      <alignment wrapText="1"/>
    </xf>
    <xf numFmtId="0" fontId="0" fillId="0" borderId="7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10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2" fontId="1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</cellXfs>
  <cellStyles count="4">
    <cellStyle name="Денежный" xfId="3" builtinId="4"/>
    <cellStyle name="Обычный" xfId="0" builtinId="0"/>
    <cellStyle name="Обычный 2" xfId="2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zoomScale="110" zoomScaleNormal="110" workbookViewId="0">
      <selection activeCell="A3" sqref="A3:J19"/>
    </sheetView>
  </sheetViews>
  <sheetFormatPr defaultRowHeight="15" x14ac:dyDescent="0.25"/>
  <cols>
    <col min="1" max="1" width="5.7109375" style="14" customWidth="1"/>
    <col min="2" max="2" width="24.7109375" style="18" customWidth="1"/>
    <col min="3" max="3" width="43" style="18" customWidth="1"/>
    <col min="4" max="4" width="8.42578125" style="18" customWidth="1"/>
    <col min="5" max="5" width="9.7109375" style="18" customWidth="1"/>
    <col min="6" max="6" width="19.7109375" style="19" customWidth="1"/>
    <col min="7" max="7" width="28.85546875" style="20" customWidth="1"/>
    <col min="8" max="8" width="10.42578125" style="19" customWidth="1"/>
    <col min="9" max="9" width="10.5703125" style="29" customWidth="1"/>
    <col min="10" max="10" width="12.5703125" style="19" customWidth="1"/>
  </cols>
  <sheetData>
    <row r="2" spans="1:10" x14ac:dyDescent="0.25">
      <c r="A2" s="11"/>
      <c r="B2" s="15"/>
      <c r="C2" s="15"/>
      <c r="D2" s="15"/>
      <c r="E2" s="15"/>
      <c r="F2" s="16"/>
      <c r="G2" s="88"/>
      <c r="H2" s="88"/>
      <c r="I2" s="27"/>
      <c r="J2" s="16"/>
    </row>
    <row r="3" spans="1:10" x14ac:dyDescent="0.25">
      <c r="A3" s="11"/>
      <c r="B3" s="15"/>
      <c r="C3" s="15"/>
      <c r="D3" s="15"/>
      <c r="E3" s="15"/>
      <c r="F3" s="16"/>
      <c r="G3" s="88" t="s">
        <v>19</v>
      </c>
      <c r="H3" s="88"/>
      <c r="I3" s="88"/>
      <c r="J3" s="16"/>
    </row>
    <row r="4" spans="1:10" x14ac:dyDescent="0.25">
      <c r="A4" s="11"/>
      <c r="B4" s="15"/>
      <c r="C4" s="15"/>
      <c r="D4" s="15"/>
      <c r="E4" s="15"/>
      <c r="F4" s="16"/>
      <c r="G4" s="30" t="s">
        <v>29</v>
      </c>
      <c r="H4" s="30"/>
      <c r="I4" s="30"/>
      <c r="J4" s="16"/>
    </row>
    <row r="5" spans="1:10" x14ac:dyDescent="0.25">
      <c r="A5" s="11"/>
      <c r="B5" s="15"/>
      <c r="C5" s="15"/>
      <c r="D5" s="15"/>
      <c r="E5" s="15"/>
      <c r="F5" s="16"/>
      <c r="G5" s="30" t="s">
        <v>30</v>
      </c>
      <c r="H5" s="30"/>
      <c r="I5" s="30"/>
      <c r="J5" s="16"/>
    </row>
    <row r="6" spans="1:10" x14ac:dyDescent="0.25">
      <c r="A6" s="11"/>
      <c r="B6" s="15"/>
      <c r="C6" s="15"/>
      <c r="D6" s="15"/>
      <c r="E6" s="15"/>
      <c r="F6" s="16"/>
      <c r="G6" s="30" t="s">
        <v>31</v>
      </c>
      <c r="H6" s="32"/>
      <c r="I6" s="27"/>
      <c r="J6" s="16"/>
    </row>
    <row r="7" spans="1:10" x14ac:dyDescent="0.25">
      <c r="A7" s="11"/>
      <c r="B7" s="15"/>
      <c r="C7" s="15"/>
      <c r="D7" s="15"/>
      <c r="E7" s="15"/>
      <c r="F7" s="16"/>
      <c r="G7" s="30"/>
      <c r="H7" s="32"/>
      <c r="I7" s="27"/>
      <c r="J7" s="16"/>
    </row>
    <row r="8" spans="1:10" x14ac:dyDescent="0.25">
      <c r="A8" s="11"/>
      <c r="B8" s="15"/>
      <c r="C8" s="31" t="s">
        <v>32</v>
      </c>
      <c r="D8" s="15"/>
      <c r="E8" s="15"/>
      <c r="F8" s="16"/>
      <c r="G8" s="30"/>
      <c r="H8" s="32"/>
      <c r="I8" s="27"/>
      <c r="J8" s="16"/>
    </row>
    <row r="9" spans="1:10" x14ac:dyDescent="0.25">
      <c r="A9" s="11"/>
      <c r="B9" s="15"/>
      <c r="C9" s="15"/>
      <c r="D9" s="15"/>
      <c r="E9" s="15"/>
      <c r="F9" s="16"/>
      <c r="G9" s="32"/>
      <c r="H9" s="32"/>
      <c r="I9" s="27"/>
      <c r="J9" s="16"/>
    </row>
    <row r="10" spans="1:10" ht="61.5" customHeight="1" x14ac:dyDescent="0.25">
      <c r="A10" s="12" t="s">
        <v>14</v>
      </c>
      <c r="B10" s="25" t="s">
        <v>22</v>
      </c>
      <c r="C10" s="26" t="s">
        <v>16</v>
      </c>
      <c r="D10" s="26" t="s">
        <v>6</v>
      </c>
      <c r="E10" s="12" t="s">
        <v>15</v>
      </c>
      <c r="F10" s="13" t="s">
        <v>10</v>
      </c>
      <c r="G10" s="13" t="s">
        <v>11</v>
      </c>
      <c r="H10" s="13" t="s">
        <v>12</v>
      </c>
      <c r="I10" s="45" t="s">
        <v>18</v>
      </c>
      <c r="J10" s="12" t="s">
        <v>13</v>
      </c>
    </row>
    <row r="11" spans="1:10" ht="95.25" customHeight="1" x14ac:dyDescent="0.25">
      <c r="A11" s="35">
        <v>1</v>
      </c>
      <c r="B11" s="33" t="s">
        <v>25</v>
      </c>
      <c r="C11" s="36" t="s">
        <v>26</v>
      </c>
      <c r="D11" s="33" t="s">
        <v>23</v>
      </c>
      <c r="E11" s="33">
        <v>2000</v>
      </c>
      <c r="F11" s="37" t="s">
        <v>24</v>
      </c>
      <c r="G11" s="37" t="s">
        <v>17</v>
      </c>
      <c r="H11" s="38">
        <v>0</v>
      </c>
      <c r="I11" s="42">
        <v>700</v>
      </c>
      <c r="J11" s="41">
        <f>I11*E11</f>
        <v>1400000</v>
      </c>
    </row>
    <row r="12" spans="1:10" ht="100.5" customHeight="1" x14ac:dyDescent="0.25">
      <c r="A12" s="10">
        <v>2</v>
      </c>
      <c r="B12" s="40" t="s">
        <v>28</v>
      </c>
      <c r="C12" s="33" t="s">
        <v>27</v>
      </c>
      <c r="D12" s="33" t="s">
        <v>23</v>
      </c>
      <c r="E12" s="33">
        <v>380</v>
      </c>
      <c r="F12" s="37" t="s">
        <v>24</v>
      </c>
      <c r="G12" s="37" t="s">
        <v>17</v>
      </c>
      <c r="H12" s="33">
        <v>0</v>
      </c>
      <c r="I12" s="43">
        <v>750</v>
      </c>
      <c r="J12" s="39">
        <f>I12*E12</f>
        <v>285000</v>
      </c>
    </row>
    <row r="13" spans="1:10" x14ac:dyDescent="0.25">
      <c r="A13" s="10"/>
      <c r="B13" s="33" t="s">
        <v>21</v>
      </c>
      <c r="C13" s="33"/>
      <c r="D13" s="33"/>
      <c r="E13" s="33"/>
      <c r="F13" s="17"/>
      <c r="G13" s="34"/>
      <c r="H13" s="17"/>
      <c r="I13" s="21"/>
      <c r="J13" s="44">
        <f>SUM(J11:J12)</f>
        <v>1685000</v>
      </c>
    </row>
    <row r="15" spans="1:10" x14ac:dyDescent="0.25">
      <c r="C15" s="89" t="s">
        <v>33</v>
      </c>
      <c r="D15" s="89"/>
      <c r="E15" s="89"/>
    </row>
    <row r="16" spans="1:10" x14ac:dyDescent="0.25">
      <c r="C16" s="23"/>
      <c r="D16" s="23"/>
      <c r="E16" s="23"/>
    </row>
    <row r="17" spans="3:5" x14ac:dyDescent="0.25">
      <c r="C17" s="89" t="s">
        <v>34</v>
      </c>
      <c r="D17" s="89"/>
      <c r="E17" s="89"/>
    </row>
    <row r="18" spans="3:5" x14ac:dyDescent="0.25">
      <c r="C18" s="23"/>
      <c r="D18" s="23"/>
      <c r="E18" s="23"/>
    </row>
    <row r="19" spans="3:5" ht="25.5" customHeight="1" x14ac:dyDescent="0.25">
      <c r="C19" s="90" t="s">
        <v>35</v>
      </c>
      <c r="D19" s="90"/>
      <c r="E19" s="23"/>
    </row>
  </sheetData>
  <mergeCells count="5">
    <mergeCell ref="G2:H2"/>
    <mergeCell ref="G3:I3"/>
    <mergeCell ref="C17:E17"/>
    <mergeCell ref="C15:E15"/>
    <mergeCell ref="C19:D19"/>
  </mergeCells>
  <pageMargins left="0.23622047244094491" right="0.35433070866141736" top="0.23" bottom="0.19685039370078741" header="0.19685039370078741" footer="0.19685039370078741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3"/>
  <sheetViews>
    <sheetView zoomScale="110" zoomScaleNormal="110" workbookViewId="0">
      <selection activeCell="A3" sqref="A3:J22"/>
    </sheetView>
  </sheetViews>
  <sheetFormatPr defaultRowHeight="15" x14ac:dyDescent="0.25"/>
  <cols>
    <col min="1" max="1" width="5.7109375" style="14" customWidth="1"/>
    <col min="2" max="2" width="24.7109375" style="18" customWidth="1"/>
    <col min="3" max="3" width="43" style="18" customWidth="1"/>
    <col min="4" max="4" width="8.42578125" style="18" customWidth="1"/>
    <col min="5" max="5" width="9.7109375" style="18" customWidth="1"/>
    <col min="6" max="6" width="19.7109375" style="19" customWidth="1"/>
    <col min="7" max="7" width="28.85546875" style="20" customWidth="1"/>
    <col min="8" max="8" width="10.42578125" style="19" customWidth="1"/>
    <col min="9" max="9" width="10.5703125" style="29" customWidth="1"/>
    <col min="10" max="10" width="14.5703125" style="19" customWidth="1"/>
  </cols>
  <sheetData>
    <row r="3" spans="1:10" ht="24.75" customHeight="1" x14ac:dyDescent="0.25">
      <c r="A3" s="11"/>
      <c r="B3" s="15"/>
      <c r="C3" s="15"/>
      <c r="D3" s="15"/>
      <c r="E3" s="15"/>
      <c r="F3" s="16"/>
      <c r="G3" s="91" t="s">
        <v>29</v>
      </c>
      <c r="H3" s="91"/>
      <c r="I3" s="91"/>
      <c r="J3" s="16"/>
    </row>
    <row r="4" spans="1:10" ht="20.25" customHeight="1" x14ac:dyDescent="0.25">
      <c r="A4" s="11"/>
      <c r="B4" s="15"/>
      <c r="C4" s="15"/>
      <c r="D4" s="15"/>
      <c r="E4" s="15"/>
      <c r="F4" s="16"/>
      <c r="G4" s="52" t="s">
        <v>49</v>
      </c>
      <c r="H4" s="53"/>
      <c r="I4" s="54"/>
      <c r="J4" s="16"/>
    </row>
    <row r="5" spans="1:10" ht="18.75" customHeight="1" x14ac:dyDescent="0.25">
      <c r="A5" s="11"/>
      <c r="B5" s="15"/>
      <c r="C5" s="15"/>
      <c r="D5" s="15"/>
      <c r="E5" s="15"/>
      <c r="F5" s="16"/>
      <c r="G5" s="91" t="s">
        <v>50</v>
      </c>
      <c r="H5" s="91"/>
      <c r="I5" s="54"/>
      <c r="J5" s="16"/>
    </row>
    <row r="6" spans="1:10" ht="18.75" customHeight="1" x14ac:dyDescent="0.25">
      <c r="A6" s="11"/>
      <c r="B6" s="15"/>
      <c r="C6" s="15"/>
      <c r="D6" s="15"/>
      <c r="E6" s="15"/>
      <c r="F6" s="16"/>
      <c r="G6" s="52"/>
      <c r="H6" s="52"/>
      <c r="I6" s="54"/>
      <c r="J6" s="16"/>
    </row>
    <row r="7" spans="1:10" ht="18.75" customHeight="1" x14ac:dyDescent="0.25">
      <c r="A7" s="11"/>
      <c r="B7" s="15"/>
      <c r="C7" s="96" t="s">
        <v>51</v>
      </c>
      <c r="D7" s="96"/>
      <c r="E7" s="96"/>
      <c r="F7" s="96"/>
      <c r="G7" s="96"/>
      <c r="H7" s="48"/>
      <c r="I7" s="27"/>
      <c r="J7" s="16"/>
    </row>
    <row r="8" spans="1:10" ht="18.75" customHeight="1" x14ac:dyDescent="0.25">
      <c r="A8" s="11"/>
      <c r="B8" s="15"/>
      <c r="C8" s="15"/>
      <c r="D8" s="15"/>
      <c r="E8" s="15"/>
      <c r="F8" s="16"/>
      <c r="G8" s="48"/>
      <c r="H8" s="48"/>
      <c r="I8" s="27"/>
      <c r="J8" s="16"/>
    </row>
    <row r="9" spans="1:10" ht="61.5" customHeight="1" x14ac:dyDescent="0.25">
      <c r="A9" s="12" t="s">
        <v>14</v>
      </c>
      <c r="B9" s="25" t="s">
        <v>22</v>
      </c>
      <c r="C9" s="26" t="s">
        <v>16</v>
      </c>
      <c r="D9" s="26" t="s">
        <v>6</v>
      </c>
      <c r="E9" s="12" t="s">
        <v>15</v>
      </c>
      <c r="F9" s="13" t="s">
        <v>10</v>
      </c>
      <c r="G9" s="13" t="s">
        <v>11</v>
      </c>
      <c r="H9" s="13" t="s">
        <v>12</v>
      </c>
      <c r="I9" s="28" t="s">
        <v>18</v>
      </c>
      <c r="J9" s="12" t="s">
        <v>13</v>
      </c>
    </row>
    <row r="10" spans="1:10" ht="63" customHeight="1" x14ac:dyDescent="0.25">
      <c r="A10" s="35">
        <v>1</v>
      </c>
      <c r="B10" s="33" t="s">
        <v>36</v>
      </c>
      <c r="C10" s="36" t="s">
        <v>37</v>
      </c>
      <c r="D10" s="33" t="s">
        <v>23</v>
      </c>
      <c r="E10" s="33">
        <v>1</v>
      </c>
      <c r="F10" s="37" t="s">
        <v>24</v>
      </c>
      <c r="G10" s="37" t="s">
        <v>45</v>
      </c>
      <c r="H10" s="38">
        <v>0</v>
      </c>
      <c r="I10" s="42">
        <v>1553541</v>
      </c>
      <c r="J10" s="41">
        <f>I10*E10</f>
        <v>1553541</v>
      </c>
    </row>
    <row r="11" spans="1:10" ht="58.5" customHeight="1" x14ac:dyDescent="0.25">
      <c r="A11" s="10">
        <v>2</v>
      </c>
      <c r="B11" s="46" t="s">
        <v>39</v>
      </c>
      <c r="C11" s="47" t="s">
        <v>40</v>
      </c>
      <c r="D11" s="33" t="s">
        <v>38</v>
      </c>
      <c r="E11" s="33">
        <v>5</v>
      </c>
      <c r="F11" s="37" t="s">
        <v>24</v>
      </c>
      <c r="G11" s="37" t="s">
        <v>45</v>
      </c>
      <c r="H11" s="33">
        <v>0</v>
      </c>
      <c r="I11" s="43">
        <v>20000</v>
      </c>
      <c r="J11" s="41">
        <f t="shared" ref="J11:J14" si="0">I11*E11</f>
        <v>100000</v>
      </c>
    </row>
    <row r="12" spans="1:10" ht="60.75" customHeight="1" x14ac:dyDescent="0.25">
      <c r="A12" s="10">
        <v>3</v>
      </c>
      <c r="B12" s="40" t="s">
        <v>41</v>
      </c>
      <c r="C12" s="40" t="s">
        <v>42</v>
      </c>
      <c r="D12" s="33" t="s">
        <v>38</v>
      </c>
      <c r="E12" s="33">
        <v>5</v>
      </c>
      <c r="F12" s="37" t="s">
        <v>24</v>
      </c>
      <c r="G12" s="37" t="s">
        <v>45</v>
      </c>
      <c r="H12" s="33">
        <v>0</v>
      </c>
      <c r="I12" s="33">
        <v>20000</v>
      </c>
      <c r="J12" s="41">
        <f t="shared" si="0"/>
        <v>100000</v>
      </c>
    </row>
    <row r="13" spans="1:10" ht="15" hidden="1" customHeight="1" x14ac:dyDescent="0.25">
      <c r="A13" s="10"/>
      <c r="B13" s="33" t="s">
        <v>21</v>
      </c>
      <c r="C13" s="33"/>
      <c r="D13" s="33" t="s">
        <v>38</v>
      </c>
      <c r="E13" s="33"/>
      <c r="F13" s="17"/>
      <c r="G13" s="34"/>
      <c r="H13" s="17"/>
      <c r="I13" s="33"/>
      <c r="J13" s="41">
        <f t="shared" si="0"/>
        <v>0</v>
      </c>
    </row>
    <row r="14" spans="1:10" ht="51" customHeight="1" x14ac:dyDescent="0.25">
      <c r="A14" s="10">
        <v>4</v>
      </c>
      <c r="B14" s="33" t="s">
        <v>43</v>
      </c>
      <c r="C14" s="33" t="s">
        <v>44</v>
      </c>
      <c r="D14" s="33" t="s">
        <v>38</v>
      </c>
      <c r="E14" s="33">
        <v>5</v>
      </c>
      <c r="F14" s="37" t="s">
        <v>24</v>
      </c>
      <c r="G14" s="37" t="s">
        <v>45</v>
      </c>
      <c r="H14" s="33">
        <v>0</v>
      </c>
      <c r="I14" s="33">
        <v>22000</v>
      </c>
      <c r="J14" s="41">
        <f t="shared" si="0"/>
        <v>110000</v>
      </c>
    </row>
    <row r="15" spans="1:10" ht="35.25" customHeight="1" x14ac:dyDescent="0.25">
      <c r="A15" s="10"/>
      <c r="B15" s="92" t="s">
        <v>20</v>
      </c>
      <c r="C15" s="93"/>
      <c r="D15" s="93"/>
      <c r="E15" s="94"/>
      <c r="F15" s="17"/>
      <c r="G15" s="34"/>
      <c r="H15" s="17"/>
      <c r="I15" s="21"/>
      <c r="J15" s="17"/>
    </row>
    <row r="16" spans="1:10" ht="63.75" customHeight="1" x14ac:dyDescent="0.25">
      <c r="A16" s="10">
        <v>5</v>
      </c>
      <c r="B16" s="33" t="s">
        <v>48</v>
      </c>
      <c r="C16" s="51" t="s">
        <v>47</v>
      </c>
      <c r="D16" s="33" t="s">
        <v>38</v>
      </c>
      <c r="E16" s="33">
        <v>6</v>
      </c>
      <c r="F16" s="37" t="s">
        <v>24</v>
      </c>
      <c r="G16" s="37" t="s">
        <v>45</v>
      </c>
      <c r="H16" s="33">
        <v>0</v>
      </c>
      <c r="I16" s="33">
        <v>176243</v>
      </c>
      <c r="J16" s="39">
        <f>I16*E16</f>
        <v>1057458</v>
      </c>
    </row>
    <row r="17" spans="1:10" ht="20.25" customHeight="1" x14ac:dyDescent="0.25">
      <c r="A17" s="10"/>
      <c r="B17" s="49" t="s">
        <v>21</v>
      </c>
      <c r="C17" s="95"/>
      <c r="D17" s="95"/>
      <c r="E17" s="95"/>
      <c r="F17" s="17"/>
      <c r="G17" s="34"/>
      <c r="H17" s="17"/>
      <c r="I17" s="21"/>
      <c r="J17" s="22">
        <f>SUM(J10:J16)</f>
        <v>2920999</v>
      </c>
    </row>
    <row r="18" spans="1:10" ht="0.75" customHeight="1" x14ac:dyDescent="0.25">
      <c r="A18" s="55"/>
      <c r="B18" s="56"/>
      <c r="C18" s="56"/>
      <c r="D18" s="56"/>
      <c r="E18" s="56"/>
      <c r="F18" s="57"/>
      <c r="G18" s="58"/>
      <c r="H18" s="57"/>
      <c r="I18" s="59"/>
      <c r="J18" s="60"/>
    </row>
    <row r="19" spans="1:10" ht="20.25" customHeight="1" x14ac:dyDescent="0.25">
      <c r="A19" s="55"/>
      <c r="B19" s="56"/>
      <c r="C19" s="56"/>
      <c r="D19" s="56"/>
      <c r="E19" s="56"/>
      <c r="F19" s="57"/>
      <c r="G19" s="58"/>
      <c r="H19" s="57"/>
      <c r="I19" s="59"/>
      <c r="J19" s="60"/>
    </row>
    <row r="20" spans="1:10" ht="25.5" customHeight="1" x14ac:dyDescent="0.25">
      <c r="C20" s="89" t="s">
        <v>52</v>
      </c>
      <c r="D20" s="89"/>
      <c r="E20" s="89"/>
      <c r="F20" s="89"/>
    </row>
    <row r="21" spans="1:10" x14ac:dyDescent="0.25">
      <c r="C21" s="24"/>
      <c r="D21" s="24"/>
      <c r="E21" s="24"/>
    </row>
    <row r="22" spans="1:10" x14ac:dyDescent="0.25">
      <c r="C22" s="89" t="s">
        <v>53</v>
      </c>
      <c r="D22" s="89"/>
      <c r="E22" s="89"/>
      <c r="F22" s="89"/>
    </row>
    <row r="23" spans="1:10" s="18" customFormat="1" ht="13.5" x14ac:dyDescent="0.2">
      <c r="A23" s="14"/>
      <c r="C23" s="18" t="s">
        <v>46</v>
      </c>
      <c r="F23" s="19"/>
      <c r="G23" s="20"/>
      <c r="H23" s="19"/>
      <c r="I23" s="29"/>
      <c r="J23" s="19"/>
    </row>
  </sheetData>
  <mergeCells count="7">
    <mergeCell ref="C22:F22"/>
    <mergeCell ref="G3:I3"/>
    <mergeCell ref="B15:E15"/>
    <mergeCell ref="C17:E17"/>
    <mergeCell ref="G5:H5"/>
    <mergeCell ref="C7:G7"/>
    <mergeCell ref="C20:F20"/>
  </mergeCells>
  <pageMargins left="0.23622047244094491" right="0.35433070866141736" top="0.23622047244094491" bottom="0.19685039370078741" header="0.19685039370078741" footer="0.19685039370078741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zoomScale="90" zoomScaleNormal="90" workbookViewId="0">
      <selection activeCell="C50" sqref="C50"/>
    </sheetView>
  </sheetViews>
  <sheetFormatPr defaultRowHeight="16.5" x14ac:dyDescent="0.25"/>
  <cols>
    <col min="1" max="1" width="6.140625" style="14" customWidth="1"/>
    <col min="2" max="2" width="29.140625" style="18" customWidth="1"/>
    <col min="3" max="3" width="14.42578125" style="18" customWidth="1"/>
    <col min="4" max="4" width="8.42578125" style="18" customWidth="1"/>
    <col min="5" max="5" width="9" style="18" customWidth="1"/>
    <col min="6" max="6" width="14.7109375" style="19" customWidth="1"/>
    <col min="7" max="7" width="17.42578125" style="20" customWidth="1"/>
    <col min="8" max="8" width="23.5703125" style="70" customWidth="1"/>
    <col min="9" max="9" width="20" style="71" customWidth="1"/>
    <col min="10" max="10" width="22.140625" style="71" customWidth="1"/>
    <col min="11" max="11" width="14.42578125" customWidth="1"/>
    <col min="12" max="12" width="10.7109375" customWidth="1"/>
  </cols>
  <sheetData>
    <row r="1" spans="1:10" x14ac:dyDescent="0.3">
      <c r="A1" s="11"/>
      <c r="B1" s="15"/>
      <c r="C1" s="15"/>
      <c r="D1" s="15"/>
      <c r="E1" s="15"/>
      <c r="F1" s="16"/>
      <c r="G1" s="61"/>
      <c r="H1" s="65"/>
      <c r="I1" s="66"/>
      <c r="J1" s="66"/>
    </row>
    <row r="2" spans="1:10" hidden="1" x14ac:dyDescent="0.3">
      <c r="A2" s="11"/>
      <c r="B2" s="15"/>
      <c r="C2" s="15"/>
      <c r="D2" s="15"/>
      <c r="E2" s="15"/>
      <c r="F2" s="16"/>
      <c r="G2" s="73"/>
      <c r="H2" s="65"/>
      <c r="I2" s="66"/>
      <c r="J2" s="66"/>
    </row>
    <row r="3" spans="1:10" ht="12" customHeight="1" x14ac:dyDescent="0.25">
      <c r="A3" s="11"/>
      <c r="B3" s="15"/>
      <c r="C3" s="15"/>
      <c r="D3" s="15"/>
      <c r="E3" s="15"/>
      <c r="F3" s="16"/>
      <c r="G3" s="77"/>
      <c r="H3" s="78"/>
      <c r="I3" s="79"/>
      <c r="J3" s="66"/>
    </row>
    <row r="4" spans="1:10" ht="32.25" hidden="1" customHeight="1" x14ac:dyDescent="0.25">
      <c r="A4" s="11"/>
      <c r="B4" s="15"/>
      <c r="C4" s="15"/>
      <c r="D4" s="15"/>
      <c r="E4" s="15"/>
      <c r="F4" s="16"/>
      <c r="G4" s="98"/>
      <c r="H4" s="98"/>
      <c r="I4" s="98"/>
      <c r="J4" s="66"/>
    </row>
    <row r="5" spans="1:10" ht="21.75" customHeight="1" x14ac:dyDescent="0.25">
      <c r="A5" s="11"/>
      <c r="B5" s="15"/>
      <c r="C5" s="15"/>
      <c r="D5" s="15"/>
      <c r="E5" s="15"/>
      <c r="F5" s="16"/>
      <c r="G5" s="98" t="s">
        <v>54</v>
      </c>
      <c r="H5" s="98"/>
      <c r="I5" s="98"/>
      <c r="J5" s="66"/>
    </row>
    <row r="6" spans="1:10" ht="0.75" customHeight="1" x14ac:dyDescent="0.25">
      <c r="A6" s="11"/>
      <c r="B6" s="15"/>
      <c r="C6" s="15"/>
      <c r="D6" s="15"/>
      <c r="E6" s="15"/>
      <c r="F6" s="16"/>
      <c r="G6" s="62"/>
      <c r="H6" s="53"/>
      <c r="I6" s="54"/>
      <c r="J6" s="66"/>
    </row>
    <row r="7" spans="1:10" ht="8.25" hidden="1" customHeight="1" x14ac:dyDescent="0.3">
      <c r="A7" s="11"/>
      <c r="B7" s="15"/>
      <c r="C7" s="97"/>
      <c r="D7" s="97"/>
      <c r="E7" s="97"/>
      <c r="F7" s="97"/>
      <c r="G7" s="97"/>
      <c r="H7" s="65"/>
      <c r="I7" s="66"/>
      <c r="J7" s="66"/>
    </row>
    <row r="8" spans="1:10" hidden="1" x14ac:dyDescent="0.3">
      <c r="A8" s="11"/>
      <c r="B8" s="15"/>
      <c r="C8" s="15"/>
      <c r="D8" s="15"/>
      <c r="E8" s="15"/>
      <c r="F8" s="16"/>
      <c r="G8" s="50"/>
      <c r="H8" s="65"/>
      <c r="I8" s="66"/>
      <c r="J8" s="66"/>
    </row>
    <row r="9" spans="1:10" ht="32.25" hidden="1" customHeight="1" x14ac:dyDescent="0.25">
      <c r="A9" s="12"/>
      <c r="B9" s="25"/>
      <c r="C9" s="26"/>
      <c r="D9" s="26"/>
      <c r="E9" s="26"/>
      <c r="F9" s="13"/>
      <c r="G9" s="13"/>
      <c r="H9" s="67"/>
      <c r="I9" s="68"/>
      <c r="J9" s="69"/>
    </row>
    <row r="10" spans="1:10" ht="21" hidden="1" customHeight="1" x14ac:dyDescent="0.25">
      <c r="A10" s="38"/>
      <c r="B10" s="64"/>
      <c r="C10" s="74"/>
      <c r="D10" s="64"/>
      <c r="E10" s="64"/>
      <c r="F10" s="75"/>
      <c r="G10" s="63"/>
      <c r="H10" s="72"/>
      <c r="I10" s="72"/>
      <c r="J10" s="76"/>
    </row>
    <row r="12" spans="1:10" ht="77.25" customHeight="1" x14ac:dyDescent="0.25">
      <c r="A12" s="26" t="s">
        <v>14</v>
      </c>
      <c r="B12" s="25" t="s">
        <v>22</v>
      </c>
      <c r="C12" s="26" t="s">
        <v>6</v>
      </c>
      <c r="D12" s="26" t="s">
        <v>15</v>
      </c>
      <c r="E12" s="68" t="s">
        <v>18</v>
      </c>
      <c r="F12" s="25" t="s">
        <v>13</v>
      </c>
      <c r="G12" s="45" t="s">
        <v>10</v>
      </c>
      <c r="H12" s="45" t="s">
        <v>11</v>
      </c>
      <c r="I12" s="68" t="s">
        <v>12</v>
      </c>
      <c r="J12" s="85" t="s">
        <v>59</v>
      </c>
    </row>
    <row r="13" spans="1:10" ht="25.5" customHeight="1" x14ac:dyDescent="0.25">
      <c r="A13" s="10">
        <v>1</v>
      </c>
      <c r="B13" s="43" t="s">
        <v>61</v>
      </c>
      <c r="C13" s="80" t="s">
        <v>99</v>
      </c>
      <c r="D13" s="80">
        <v>6000</v>
      </c>
      <c r="E13" s="80">
        <v>142</v>
      </c>
      <c r="F13" s="80">
        <f>D13*E13</f>
        <v>852000</v>
      </c>
      <c r="G13" s="102"/>
      <c r="H13" s="109" t="s">
        <v>57</v>
      </c>
      <c r="I13" s="80">
        <v>0</v>
      </c>
      <c r="J13" s="81" t="s">
        <v>102</v>
      </c>
    </row>
    <row r="14" spans="1:10" ht="27" customHeight="1" x14ac:dyDescent="0.25">
      <c r="A14" s="10">
        <v>2</v>
      </c>
      <c r="B14" s="43" t="s">
        <v>62</v>
      </c>
      <c r="C14" s="80" t="s">
        <v>99</v>
      </c>
      <c r="D14" s="80">
        <v>50</v>
      </c>
      <c r="E14" s="80">
        <v>168</v>
      </c>
      <c r="F14" s="80">
        <f t="shared" ref="F14:F50" si="0">D14*E14</f>
        <v>8400</v>
      </c>
      <c r="G14" s="102"/>
      <c r="H14" s="109"/>
      <c r="I14" s="80">
        <v>0</v>
      </c>
      <c r="J14" s="81" t="s">
        <v>102</v>
      </c>
    </row>
    <row r="15" spans="1:10" ht="25.5" customHeight="1" x14ac:dyDescent="0.25">
      <c r="A15" s="10">
        <v>3</v>
      </c>
      <c r="B15" s="43" t="s">
        <v>63</v>
      </c>
      <c r="C15" s="80" t="s">
        <v>99</v>
      </c>
      <c r="D15" s="84">
        <v>100</v>
      </c>
      <c r="E15" s="84">
        <v>283</v>
      </c>
      <c r="F15" s="80">
        <f t="shared" si="0"/>
        <v>28300</v>
      </c>
      <c r="G15" s="103"/>
      <c r="H15" s="109"/>
      <c r="I15" s="80">
        <v>0</v>
      </c>
      <c r="J15" s="81" t="s">
        <v>102</v>
      </c>
    </row>
    <row r="16" spans="1:10" ht="28.5" customHeight="1" x14ac:dyDescent="0.25">
      <c r="A16" s="10">
        <v>4</v>
      </c>
      <c r="B16" s="43" t="s">
        <v>64</v>
      </c>
      <c r="C16" s="80" t="s">
        <v>99</v>
      </c>
      <c r="D16" s="84">
        <v>110</v>
      </c>
      <c r="E16" s="84">
        <v>310</v>
      </c>
      <c r="F16" s="80">
        <f t="shared" si="0"/>
        <v>34100</v>
      </c>
      <c r="G16" s="103"/>
      <c r="H16" s="109"/>
      <c r="I16" s="80">
        <v>0</v>
      </c>
      <c r="J16" s="81" t="s">
        <v>102</v>
      </c>
    </row>
    <row r="17" spans="1:10" ht="30" customHeight="1" x14ac:dyDescent="0.25">
      <c r="A17" s="10">
        <v>5</v>
      </c>
      <c r="B17" s="43" t="s">
        <v>65</v>
      </c>
      <c r="C17" s="80" t="s">
        <v>99</v>
      </c>
      <c r="D17" s="80">
        <v>20</v>
      </c>
      <c r="E17" s="80">
        <v>334</v>
      </c>
      <c r="F17" s="80">
        <f t="shared" si="0"/>
        <v>6680</v>
      </c>
      <c r="G17" s="102"/>
      <c r="H17" s="109"/>
      <c r="I17" s="80">
        <v>0</v>
      </c>
      <c r="J17" s="81" t="s">
        <v>102</v>
      </c>
    </row>
    <row r="18" spans="1:10" ht="30" customHeight="1" x14ac:dyDescent="0.25">
      <c r="A18" s="10">
        <v>6</v>
      </c>
      <c r="B18" s="43" t="s">
        <v>66</v>
      </c>
      <c r="C18" s="80" t="s">
        <v>99</v>
      </c>
      <c r="D18" s="80">
        <v>30</v>
      </c>
      <c r="E18" s="80">
        <v>250</v>
      </c>
      <c r="F18" s="80">
        <f t="shared" si="0"/>
        <v>7500</v>
      </c>
      <c r="G18" s="102"/>
      <c r="H18" s="109"/>
      <c r="I18" s="80">
        <v>0</v>
      </c>
      <c r="J18" s="81" t="s">
        <v>102</v>
      </c>
    </row>
    <row r="19" spans="1:10" ht="30" customHeight="1" x14ac:dyDescent="0.25">
      <c r="A19" s="10">
        <v>7</v>
      </c>
      <c r="B19" s="43" t="s">
        <v>67</v>
      </c>
      <c r="C19" s="80" t="s">
        <v>99</v>
      </c>
      <c r="D19" s="84">
        <v>110</v>
      </c>
      <c r="E19" s="84">
        <v>324</v>
      </c>
      <c r="F19" s="80">
        <f t="shared" si="0"/>
        <v>35640</v>
      </c>
      <c r="G19" s="103"/>
      <c r="H19" s="109"/>
      <c r="I19" s="80">
        <v>0</v>
      </c>
      <c r="J19" s="81" t="s">
        <v>102</v>
      </c>
    </row>
    <row r="20" spans="1:10" ht="29.25" customHeight="1" x14ac:dyDescent="0.25">
      <c r="A20" s="10">
        <v>8</v>
      </c>
      <c r="B20" s="43" t="s">
        <v>68</v>
      </c>
      <c r="C20" s="80" t="s">
        <v>99</v>
      </c>
      <c r="D20" s="80">
        <v>120</v>
      </c>
      <c r="E20" s="80">
        <v>284</v>
      </c>
      <c r="F20" s="80">
        <f t="shared" si="0"/>
        <v>34080</v>
      </c>
      <c r="G20" s="102"/>
      <c r="H20" s="109"/>
      <c r="I20" s="80">
        <v>0</v>
      </c>
      <c r="J20" s="81" t="s">
        <v>102</v>
      </c>
    </row>
    <row r="21" spans="1:10" ht="30" customHeight="1" x14ac:dyDescent="0.25">
      <c r="A21" s="10">
        <v>9</v>
      </c>
      <c r="B21" s="43" t="s">
        <v>69</v>
      </c>
      <c r="C21" s="80" t="s">
        <v>99</v>
      </c>
      <c r="D21" s="84">
        <v>24</v>
      </c>
      <c r="E21" s="84">
        <v>338</v>
      </c>
      <c r="F21" s="80">
        <f t="shared" si="0"/>
        <v>8112</v>
      </c>
      <c r="G21" s="103"/>
      <c r="H21" s="109"/>
      <c r="I21" s="80">
        <v>0</v>
      </c>
      <c r="J21" s="81" t="s">
        <v>102</v>
      </c>
    </row>
    <row r="22" spans="1:10" ht="33" customHeight="1" x14ac:dyDescent="0.25">
      <c r="A22" s="10">
        <v>10</v>
      </c>
      <c r="B22" s="43" t="s">
        <v>70</v>
      </c>
      <c r="C22" s="80" t="s">
        <v>100</v>
      </c>
      <c r="D22" s="80">
        <v>120</v>
      </c>
      <c r="E22" s="80">
        <v>2500</v>
      </c>
      <c r="F22" s="80">
        <f t="shared" si="0"/>
        <v>300000</v>
      </c>
      <c r="G22" s="102"/>
      <c r="H22" s="109"/>
      <c r="I22" s="80">
        <v>0</v>
      </c>
      <c r="J22" s="81" t="s">
        <v>102</v>
      </c>
    </row>
    <row r="23" spans="1:10" ht="30" customHeight="1" x14ac:dyDescent="0.25">
      <c r="A23" s="10">
        <v>11</v>
      </c>
      <c r="B23" s="43" t="s">
        <v>71</v>
      </c>
      <c r="C23" s="80" t="s">
        <v>99</v>
      </c>
      <c r="D23" s="80">
        <v>15</v>
      </c>
      <c r="E23" s="80">
        <v>280</v>
      </c>
      <c r="F23" s="80">
        <f t="shared" si="0"/>
        <v>4200</v>
      </c>
      <c r="G23" s="102"/>
      <c r="H23" s="109"/>
      <c r="I23" s="80">
        <v>0</v>
      </c>
      <c r="J23" s="81" t="s">
        <v>102</v>
      </c>
    </row>
    <row r="24" spans="1:10" ht="28.5" customHeight="1" x14ac:dyDescent="0.25">
      <c r="A24" s="10">
        <v>12</v>
      </c>
      <c r="B24" s="43" t="s">
        <v>72</v>
      </c>
      <c r="C24" s="80" t="s">
        <v>99</v>
      </c>
      <c r="D24" s="80">
        <v>25</v>
      </c>
      <c r="E24" s="80">
        <v>330</v>
      </c>
      <c r="F24" s="80">
        <f t="shared" si="0"/>
        <v>8250</v>
      </c>
      <c r="G24" s="102"/>
      <c r="H24" s="109"/>
      <c r="I24" s="80">
        <v>0</v>
      </c>
      <c r="J24" s="81" t="s">
        <v>102</v>
      </c>
    </row>
    <row r="25" spans="1:10" ht="31.5" customHeight="1" x14ac:dyDescent="0.25">
      <c r="A25" s="10">
        <v>13</v>
      </c>
      <c r="B25" s="43" t="s">
        <v>73</v>
      </c>
      <c r="C25" s="80" t="s">
        <v>99</v>
      </c>
      <c r="D25" s="80">
        <v>20</v>
      </c>
      <c r="E25" s="80">
        <v>566</v>
      </c>
      <c r="F25" s="80">
        <f t="shared" si="0"/>
        <v>11320</v>
      </c>
      <c r="G25" s="102"/>
      <c r="H25" s="109"/>
      <c r="I25" s="80">
        <v>0</v>
      </c>
      <c r="J25" s="81" t="s">
        <v>102</v>
      </c>
    </row>
    <row r="26" spans="1:10" ht="15" customHeight="1" x14ac:dyDescent="0.25">
      <c r="A26" s="10">
        <v>14</v>
      </c>
      <c r="B26" s="43" t="s">
        <v>74</v>
      </c>
      <c r="C26" s="80" t="s">
        <v>99</v>
      </c>
      <c r="D26" s="84">
        <v>10</v>
      </c>
      <c r="E26" s="84">
        <v>268</v>
      </c>
      <c r="F26" s="80">
        <f t="shared" si="0"/>
        <v>2680</v>
      </c>
      <c r="G26" s="104"/>
      <c r="H26" s="109"/>
      <c r="I26" s="80">
        <v>0</v>
      </c>
      <c r="J26" s="81" t="s">
        <v>102</v>
      </c>
    </row>
    <row r="27" spans="1:10" ht="29.25" customHeight="1" x14ac:dyDescent="0.25">
      <c r="A27" s="10">
        <v>15</v>
      </c>
      <c r="B27" s="43" t="s">
        <v>75</v>
      </c>
      <c r="C27" s="80" t="s">
        <v>99</v>
      </c>
      <c r="D27" s="84">
        <v>200</v>
      </c>
      <c r="E27" s="84">
        <v>276</v>
      </c>
      <c r="F27" s="80">
        <f t="shared" si="0"/>
        <v>55200</v>
      </c>
      <c r="G27" s="104"/>
      <c r="H27" s="109"/>
      <c r="I27" s="80">
        <v>0</v>
      </c>
      <c r="J27" s="81" t="s">
        <v>102</v>
      </c>
    </row>
    <row r="28" spans="1:10" ht="27.75" customHeight="1" x14ac:dyDescent="0.25">
      <c r="A28" s="10">
        <v>16</v>
      </c>
      <c r="B28" s="43" t="s">
        <v>76</v>
      </c>
      <c r="C28" s="80" t="s">
        <v>99</v>
      </c>
      <c r="D28" s="80">
        <v>30</v>
      </c>
      <c r="E28" s="80">
        <v>360</v>
      </c>
      <c r="F28" s="80">
        <f t="shared" si="0"/>
        <v>10800</v>
      </c>
      <c r="G28" s="104"/>
      <c r="H28" s="109"/>
      <c r="I28" s="80">
        <v>0</v>
      </c>
      <c r="J28" s="81" t="s">
        <v>102</v>
      </c>
    </row>
    <row r="29" spans="1:10" ht="36.75" customHeight="1" x14ac:dyDescent="0.25">
      <c r="A29" s="10">
        <v>17</v>
      </c>
      <c r="B29" s="43" t="s">
        <v>77</v>
      </c>
      <c r="C29" s="86" t="s">
        <v>99</v>
      </c>
      <c r="D29" s="83">
        <v>15</v>
      </c>
      <c r="E29" s="83">
        <v>366</v>
      </c>
      <c r="F29" s="80">
        <f t="shared" si="0"/>
        <v>5490</v>
      </c>
      <c r="G29" s="104"/>
      <c r="H29" s="109"/>
      <c r="I29" s="80">
        <v>0</v>
      </c>
      <c r="J29" s="81" t="s">
        <v>102</v>
      </c>
    </row>
    <row r="30" spans="1:10" ht="39.75" customHeight="1" x14ac:dyDescent="0.25">
      <c r="A30" s="10">
        <v>18</v>
      </c>
      <c r="B30" s="43" t="s">
        <v>78</v>
      </c>
      <c r="C30" s="86" t="s">
        <v>99</v>
      </c>
      <c r="D30" s="83">
        <v>40</v>
      </c>
      <c r="E30" s="83">
        <v>325</v>
      </c>
      <c r="F30" s="80">
        <f t="shared" si="0"/>
        <v>13000</v>
      </c>
      <c r="G30" s="104"/>
      <c r="H30" s="109"/>
      <c r="I30" s="80">
        <v>0</v>
      </c>
      <c r="J30" s="81" t="s">
        <v>102</v>
      </c>
    </row>
    <row r="31" spans="1:10" ht="46.5" customHeight="1" x14ac:dyDescent="0.25">
      <c r="A31" s="10">
        <v>19</v>
      </c>
      <c r="B31" s="43" t="s">
        <v>79</v>
      </c>
      <c r="C31" s="86" t="s">
        <v>99</v>
      </c>
      <c r="D31" s="83">
        <v>10</v>
      </c>
      <c r="E31" s="80">
        <v>350</v>
      </c>
      <c r="F31" s="80">
        <f t="shared" si="0"/>
        <v>3500</v>
      </c>
      <c r="G31" s="104"/>
      <c r="H31" s="109"/>
      <c r="I31" s="80">
        <v>0</v>
      </c>
      <c r="J31" s="81" t="s">
        <v>102</v>
      </c>
    </row>
    <row r="32" spans="1:10" ht="16.5" customHeight="1" x14ac:dyDescent="0.25">
      <c r="A32" s="10">
        <v>20</v>
      </c>
      <c r="B32" s="43" t="s">
        <v>80</v>
      </c>
      <c r="C32" s="86" t="s">
        <v>101</v>
      </c>
      <c r="D32" s="83">
        <v>15</v>
      </c>
      <c r="E32" s="80">
        <v>1772</v>
      </c>
      <c r="F32" s="80">
        <f t="shared" si="0"/>
        <v>26580</v>
      </c>
      <c r="G32" s="104"/>
      <c r="H32" s="109"/>
      <c r="I32" s="80">
        <v>0</v>
      </c>
      <c r="J32" s="81" t="s">
        <v>102</v>
      </c>
    </row>
    <row r="33" spans="1:10" ht="16.5" customHeight="1" x14ac:dyDescent="0.25">
      <c r="A33" s="10">
        <v>21</v>
      </c>
      <c r="B33" s="43" t="s">
        <v>81</v>
      </c>
      <c r="C33" s="86" t="s">
        <v>101</v>
      </c>
      <c r="D33" s="83">
        <v>20</v>
      </c>
      <c r="E33" s="80">
        <v>3680</v>
      </c>
      <c r="F33" s="80">
        <f t="shared" si="0"/>
        <v>73600</v>
      </c>
      <c r="G33" s="104"/>
      <c r="H33" s="109"/>
      <c r="I33" s="80">
        <v>0</v>
      </c>
      <c r="J33" s="81" t="s">
        <v>102</v>
      </c>
    </row>
    <row r="34" spans="1:10" ht="30" customHeight="1" x14ac:dyDescent="0.25">
      <c r="A34" s="10">
        <v>22</v>
      </c>
      <c r="B34" s="43" t="s">
        <v>82</v>
      </c>
      <c r="C34" s="86" t="s">
        <v>101</v>
      </c>
      <c r="D34" s="83">
        <v>17</v>
      </c>
      <c r="E34" s="83">
        <v>6592</v>
      </c>
      <c r="F34" s="80">
        <f t="shared" si="0"/>
        <v>112064</v>
      </c>
      <c r="G34" s="105"/>
      <c r="H34" s="109"/>
      <c r="I34" s="80">
        <v>0</v>
      </c>
      <c r="J34" s="81" t="s">
        <v>102</v>
      </c>
    </row>
    <row r="35" spans="1:10" ht="28.5" customHeight="1" x14ac:dyDescent="0.25">
      <c r="A35" s="10">
        <v>23</v>
      </c>
      <c r="B35" s="43" t="s">
        <v>83</v>
      </c>
      <c r="C35" s="33" t="s">
        <v>101</v>
      </c>
      <c r="D35" s="86">
        <v>20</v>
      </c>
      <c r="E35" s="87">
        <v>2660</v>
      </c>
      <c r="F35" s="80">
        <f t="shared" si="0"/>
        <v>53200</v>
      </c>
      <c r="G35" s="105"/>
      <c r="H35" s="109"/>
      <c r="I35" s="80">
        <v>0</v>
      </c>
      <c r="J35" s="81" t="s">
        <v>102</v>
      </c>
    </row>
    <row r="36" spans="1:10" ht="16.5" customHeight="1" x14ac:dyDescent="0.25">
      <c r="A36" s="10">
        <v>24</v>
      </c>
      <c r="B36" s="33" t="s">
        <v>84</v>
      </c>
      <c r="C36" s="33" t="s">
        <v>101</v>
      </c>
      <c r="D36" s="86">
        <v>20</v>
      </c>
      <c r="E36" s="83">
        <v>3880</v>
      </c>
      <c r="F36" s="80">
        <f t="shared" si="0"/>
        <v>77600</v>
      </c>
      <c r="G36" s="105"/>
      <c r="H36" s="109"/>
      <c r="I36" s="80">
        <v>0</v>
      </c>
      <c r="J36" s="81" t="s">
        <v>102</v>
      </c>
    </row>
    <row r="37" spans="1:10" ht="32.25" customHeight="1" x14ac:dyDescent="0.25">
      <c r="A37" s="10">
        <v>25</v>
      </c>
      <c r="B37" s="33" t="s">
        <v>85</v>
      </c>
      <c r="C37" s="33" t="s">
        <v>101</v>
      </c>
      <c r="D37" s="33">
        <v>15</v>
      </c>
      <c r="E37" s="33">
        <v>1875</v>
      </c>
      <c r="F37" s="80">
        <f t="shared" si="0"/>
        <v>28125</v>
      </c>
      <c r="G37" s="105"/>
      <c r="H37" s="109"/>
      <c r="I37" s="80">
        <v>0</v>
      </c>
      <c r="J37" s="81" t="s">
        <v>102</v>
      </c>
    </row>
    <row r="38" spans="1:10" ht="30" customHeight="1" x14ac:dyDescent="0.25">
      <c r="A38" s="10">
        <v>26</v>
      </c>
      <c r="B38" s="33" t="s">
        <v>86</v>
      </c>
      <c r="C38" s="33" t="s">
        <v>101</v>
      </c>
      <c r="D38" s="33">
        <v>12</v>
      </c>
      <c r="E38" s="33">
        <v>13920</v>
      </c>
      <c r="F38" s="80">
        <f t="shared" si="0"/>
        <v>167040</v>
      </c>
      <c r="G38" s="105"/>
      <c r="H38" s="109"/>
      <c r="I38" s="80">
        <v>0</v>
      </c>
      <c r="J38" s="81" t="s">
        <v>102</v>
      </c>
    </row>
    <row r="39" spans="1:10" ht="32.25" customHeight="1" x14ac:dyDescent="0.25">
      <c r="A39" s="10">
        <v>27</v>
      </c>
      <c r="B39" s="33" t="s">
        <v>87</v>
      </c>
      <c r="C39" s="33" t="s">
        <v>101</v>
      </c>
      <c r="D39" s="33">
        <v>30</v>
      </c>
      <c r="E39" s="33">
        <v>562</v>
      </c>
      <c r="F39" s="80">
        <f t="shared" si="0"/>
        <v>16860</v>
      </c>
      <c r="G39" s="105"/>
      <c r="H39" s="109"/>
      <c r="I39" s="80">
        <v>0</v>
      </c>
      <c r="J39" s="81" t="s">
        <v>102</v>
      </c>
    </row>
    <row r="40" spans="1:10" ht="34.5" customHeight="1" x14ac:dyDescent="0.25">
      <c r="A40" s="10">
        <v>28</v>
      </c>
      <c r="B40" s="33" t="s">
        <v>88</v>
      </c>
      <c r="C40" s="33" t="s">
        <v>101</v>
      </c>
      <c r="D40" s="33">
        <v>5</v>
      </c>
      <c r="E40" s="33">
        <v>4300</v>
      </c>
      <c r="F40" s="80">
        <f t="shared" si="0"/>
        <v>21500</v>
      </c>
      <c r="G40" s="105"/>
      <c r="H40" s="109"/>
      <c r="I40" s="80">
        <v>0</v>
      </c>
      <c r="J40" s="81" t="s">
        <v>102</v>
      </c>
    </row>
    <row r="41" spans="1:10" ht="33" customHeight="1" x14ac:dyDescent="0.25">
      <c r="A41" s="10">
        <v>29</v>
      </c>
      <c r="B41" s="33" t="s">
        <v>89</v>
      </c>
      <c r="C41" s="33" t="s">
        <v>100</v>
      </c>
      <c r="D41" s="33">
        <v>20</v>
      </c>
      <c r="E41" s="33">
        <v>3260</v>
      </c>
      <c r="F41" s="80">
        <f t="shared" si="0"/>
        <v>65200</v>
      </c>
      <c r="G41" s="105"/>
      <c r="H41" s="109"/>
      <c r="I41" s="80">
        <v>0</v>
      </c>
      <c r="J41" s="81" t="s">
        <v>102</v>
      </c>
    </row>
    <row r="42" spans="1:10" ht="30" customHeight="1" x14ac:dyDescent="0.25">
      <c r="A42" s="10">
        <v>30</v>
      </c>
      <c r="B42" s="33" t="s">
        <v>90</v>
      </c>
      <c r="C42" s="33" t="s">
        <v>56</v>
      </c>
      <c r="D42" s="33">
        <v>100</v>
      </c>
      <c r="E42" s="33">
        <v>280</v>
      </c>
      <c r="F42" s="80">
        <f t="shared" si="0"/>
        <v>28000</v>
      </c>
      <c r="G42" s="105"/>
      <c r="H42" s="109"/>
      <c r="I42" s="80">
        <v>0</v>
      </c>
      <c r="J42" s="81" t="s">
        <v>102</v>
      </c>
    </row>
    <row r="43" spans="1:10" ht="30.75" customHeight="1" x14ac:dyDescent="0.25">
      <c r="A43" s="10">
        <v>31</v>
      </c>
      <c r="B43" s="33" t="s">
        <v>91</v>
      </c>
      <c r="C43" s="33" t="s">
        <v>101</v>
      </c>
      <c r="D43" s="33">
        <v>2</v>
      </c>
      <c r="E43" s="33">
        <v>682</v>
      </c>
      <c r="F43" s="80">
        <f t="shared" si="0"/>
        <v>1364</v>
      </c>
      <c r="G43" s="105"/>
      <c r="H43" s="109"/>
      <c r="I43" s="80">
        <v>0</v>
      </c>
      <c r="J43" s="81" t="s">
        <v>102</v>
      </c>
    </row>
    <row r="44" spans="1:10" ht="30.75" customHeight="1" x14ac:dyDescent="0.25">
      <c r="A44" s="10">
        <v>32</v>
      </c>
      <c r="B44" s="33" t="s">
        <v>92</v>
      </c>
      <c r="C44" s="33" t="s">
        <v>101</v>
      </c>
      <c r="D44" s="33">
        <v>2</v>
      </c>
      <c r="E44" s="33">
        <v>630</v>
      </c>
      <c r="F44" s="80">
        <f t="shared" si="0"/>
        <v>1260</v>
      </c>
      <c r="G44" s="105"/>
      <c r="H44" s="109"/>
      <c r="I44" s="80">
        <v>0</v>
      </c>
      <c r="J44" s="81" t="s">
        <v>102</v>
      </c>
    </row>
    <row r="45" spans="1:10" ht="36" customHeight="1" x14ac:dyDescent="0.25">
      <c r="A45" s="10">
        <v>33</v>
      </c>
      <c r="B45" s="33" t="s">
        <v>93</v>
      </c>
      <c r="C45" s="33" t="s">
        <v>101</v>
      </c>
      <c r="D45" s="33">
        <v>2</v>
      </c>
      <c r="E45" s="33">
        <v>590</v>
      </c>
      <c r="F45" s="80">
        <f t="shared" si="0"/>
        <v>1180</v>
      </c>
      <c r="G45" s="105"/>
      <c r="H45" s="109"/>
      <c r="I45" s="80">
        <v>0</v>
      </c>
      <c r="J45" s="81" t="s">
        <v>102</v>
      </c>
    </row>
    <row r="46" spans="1:10" ht="33" customHeight="1" x14ac:dyDescent="0.25">
      <c r="A46" s="10">
        <v>34</v>
      </c>
      <c r="B46" s="33" t="s">
        <v>94</v>
      </c>
      <c r="C46" s="33" t="s">
        <v>99</v>
      </c>
      <c r="D46" s="33">
        <v>5</v>
      </c>
      <c r="E46" s="33">
        <v>286</v>
      </c>
      <c r="F46" s="80">
        <f t="shared" si="0"/>
        <v>1430</v>
      </c>
      <c r="G46" s="105"/>
      <c r="H46" s="109"/>
      <c r="I46" s="80">
        <v>0</v>
      </c>
      <c r="J46" s="81" t="s">
        <v>102</v>
      </c>
    </row>
    <row r="47" spans="1:10" ht="31.5" customHeight="1" x14ac:dyDescent="0.25">
      <c r="A47" s="10">
        <v>35</v>
      </c>
      <c r="B47" s="33" t="s">
        <v>95</v>
      </c>
      <c r="C47" s="33" t="s">
        <v>101</v>
      </c>
      <c r="D47" s="33">
        <v>3</v>
      </c>
      <c r="E47" s="33">
        <v>2720</v>
      </c>
      <c r="F47" s="80">
        <f t="shared" si="0"/>
        <v>8160</v>
      </c>
      <c r="G47" s="105"/>
      <c r="H47" s="109"/>
      <c r="I47" s="80">
        <v>0</v>
      </c>
      <c r="J47" s="81" t="s">
        <v>102</v>
      </c>
    </row>
    <row r="48" spans="1:10" ht="35.25" customHeight="1" x14ac:dyDescent="0.25">
      <c r="A48" s="10">
        <v>36</v>
      </c>
      <c r="B48" s="33" t="s">
        <v>96</v>
      </c>
      <c r="C48" s="33" t="s">
        <v>101</v>
      </c>
      <c r="D48" s="33">
        <v>5</v>
      </c>
      <c r="E48" s="33">
        <v>2320</v>
      </c>
      <c r="F48" s="80">
        <f t="shared" si="0"/>
        <v>11600</v>
      </c>
      <c r="G48" s="105"/>
      <c r="H48" s="109"/>
      <c r="I48" s="80">
        <v>0</v>
      </c>
      <c r="J48" s="81" t="s">
        <v>102</v>
      </c>
    </row>
    <row r="49" spans="1:10" ht="45" x14ac:dyDescent="0.25">
      <c r="A49" s="10">
        <v>37</v>
      </c>
      <c r="B49" s="33" t="s">
        <v>97</v>
      </c>
      <c r="C49" s="33" t="s">
        <v>101</v>
      </c>
      <c r="D49" s="33">
        <v>3</v>
      </c>
      <c r="E49" s="33">
        <v>2075</v>
      </c>
      <c r="F49" s="80">
        <f t="shared" si="0"/>
        <v>6225</v>
      </c>
      <c r="G49" s="105"/>
      <c r="H49" s="109"/>
      <c r="I49" s="80">
        <v>0</v>
      </c>
      <c r="J49" s="81" t="s">
        <v>102</v>
      </c>
    </row>
    <row r="50" spans="1:10" ht="45" x14ac:dyDescent="0.25">
      <c r="A50" s="10">
        <v>38</v>
      </c>
      <c r="B50" s="33" t="s">
        <v>98</v>
      </c>
      <c r="C50" s="106" t="s">
        <v>99</v>
      </c>
      <c r="D50" s="106">
        <v>20</v>
      </c>
      <c r="E50" s="106">
        <v>395</v>
      </c>
      <c r="F50" s="107">
        <f t="shared" si="0"/>
        <v>7900</v>
      </c>
      <c r="G50" s="105"/>
      <c r="H50" s="109"/>
      <c r="I50" s="80">
        <v>0</v>
      </c>
      <c r="J50" s="81" t="s">
        <v>102</v>
      </c>
    </row>
    <row r="51" spans="1:10" ht="30" customHeight="1" x14ac:dyDescent="0.25">
      <c r="A51" s="10"/>
      <c r="B51" s="33" t="s">
        <v>21</v>
      </c>
      <c r="C51" s="33"/>
      <c r="D51" s="33"/>
      <c r="E51" s="17"/>
      <c r="F51" s="108">
        <f>SUM(F13:F50)</f>
        <v>2138140</v>
      </c>
      <c r="G51" s="105"/>
      <c r="H51" s="109"/>
      <c r="I51" s="80">
        <v>0</v>
      </c>
      <c r="J51" s="81"/>
    </row>
    <row r="52" spans="1:10" x14ac:dyDescent="0.25">
      <c r="E52" s="19"/>
      <c r="F52" s="20"/>
      <c r="G52" s="70"/>
      <c r="H52" s="71"/>
      <c r="J52"/>
    </row>
  </sheetData>
  <mergeCells count="4">
    <mergeCell ref="H13:H51"/>
    <mergeCell ref="C7:G7"/>
    <mergeCell ref="G4:I4"/>
    <mergeCell ref="G5:I5"/>
  </mergeCells>
  <pageMargins left="0.23622047244094491" right="0.35433070866141736" top="0.23" bottom="0.19685039370078741" header="0.19685039370078741" footer="0.19685039370078741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B7" zoomScaleNormal="100" workbookViewId="0">
      <selection activeCell="D2" sqref="D2"/>
    </sheetView>
  </sheetViews>
  <sheetFormatPr defaultRowHeight="15" x14ac:dyDescent="0.25"/>
  <cols>
    <col min="1" max="1" width="3.85546875" hidden="1" customWidth="1"/>
    <col min="2" max="2" width="0.140625" customWidth="1"/>
    <col min="3" max="3" width="73" style="1" customWidth="1"/>
    <col min="4" max="4" width="82.140625" customWidth="1"/>
    <col min="5" max="8" width="9.140625" style="2"/>
  </cols>
  <sheetData>
    <row r="1" spans="3:9" ht="16.5" customHeight="1" x14ac:dyDescent="0.25">
      <c r="C1" s="101" t="s">
        <v>103</v>
      </c>
      <c r="D1" s="101"/>
      <c r="E1" s="3"/>
      <c r="F1" s="3"/>
      <c r="G1" s="3"/>
      <c r="H1" s="3"/>
      <c r="I1" s="3"/>
    </row>
    <row r="2" spans="3:9" ht="184.5" customHeight="1" x14ac:dyDescent="0.25">
      <c r="C2" s="5" t="s">
        <v>0</v>
      </c>
      <c r="D2" s="82" t="s">
        <v>55</v>
      </c>
    </row>
    <row r="3" spans="3:9" ht="82.5" x14ac:dyDescent="0.25">
      <c r="C3" s="5" t="s">
        <v>1</v>
      </c>
      <c r="D3" s="4" t="s">
        <v>7</v>
      </c>
    </row>
    <row r="4" spans="3:9" ht="19.5" customHeight="1" x14ac:dyDescent="0.3">
      <c r="C4" s="7" t="s">
        <v>2</v>
      </c>
      <c r="D4" s="6" t="s">
        <v>7</v>
      </c>
    </row>
    <row r="5" spans="3:9" ht="49.5" x14ac:dyDescent="0.3">
      <c r="C5" s="5" t="s">
        <v>3</v>
      </c>
      <c r="D5" s="8" t="s">
        <v>60</v>
      </c>
    </row>
    <row r="6" spans="3:9" ht="66" customHeight="1" x14ac:dyDescent="0.25">
      <c r="C6" s="5" t="s">
        <v>5</v>
      </c>
      <c r="D6" s="9" t="s">
        <v>58</v>
      </c>
    </row>
    <row r="7" spans="3:9" ht="149.25" customHeight="1" x14ac:dyDescent="0.25">
      <c r="C7" s="99" t="s">
        <v>9</v>
      </c>
      <c r="D7" s="99"/>
    </row>
    <row r="8" spans="3:9" ht="32.25" customHeight="1" x14ac:dyDescent="0.25">
      <c r="C8" s="99" t="s">
        <v>4</v>
      </c>
      <c r="D8" s="99"/>
    </row>
    <row r="10" spans="3:9" ht="97.5" customHeight="1" x14ac:dyDescent="0.25">
      <c r="C10" s="100" t="s">
        <v>8</v>
      </c>
      <c r="D10" s="100"/>
    </row>
  </sheetData>
  <mergeCells count="4">
    <mergeCell ref="C7:D7"/>
    <mergeCell ref="C8:D8"/>
    <mergeCell ref="C10:D10"/>
    <mergeCell ref="C1:D1"/>
  </mergeCells>
  <pageMargins left="0.28000000000000003" right="0.70866141732283472" top="0.2" bottom="0.2" header="0.2" footer="0.2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Приложения №11 (2)</vt:lpstr>
      <vt:lpstr>Приложения №1-1 (2)</vt:lpstr>
      <vt:lpstr>Приложения №1-1</vt:lpstr>
      <vt:lpstr>Запрос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2023-01-25T09:49:12Z</dcterms:modified>
</cp:coreProperties>
</file>