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externalReferences>
    <externalReference r:id="rId6"/>
  </externalReferences>
  <definedNames>
    <definedName name="_GoBack" localSheetId="2">#REF!</definedName>
    <definedName name="_GoBack" localSheetId="0">#REF!</definedName>
    <definedName name="_GoBack" localSheetId="1">#REF!</definedName>
  </definedNames>
  <calcPr calcId="152511"/>
</workbook>
</file>

<file path=xl/calcChain.xml><?xml version="1.0" encoding="utf-8"?>
<calcChain xmlns="http://schemas.openxmlformats.org/spreadsheetml/2006/main">
  <c r="G13" i="9" l="1"/>
  <c r="G28" i="9" s="1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J16" i="11" l="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<sst xmlns="http://schemas.openxmlformats.org/spreadsheetml/2006/main" count="146" uniqueCount="67">
  <si>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</si>
  <si>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</si>
  <si>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</si>
  <si>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</si>
  <si>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</si>
  <si>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</si>
  <si>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</si>
  <si>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</si>
  <si>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Вниманию потенциальных поставщиков!!! Конверты с документацией , предусмотренной п.106 Правил не вскрываются и возвращаются  обратно адресату, в случае отсутствия на конверте информации о наименовании закупок даты и/или времени вскрытия конвертов, наименование потенциального поставщика, его адрес место нахождения, а также при представлении конвертов по истечению срока окончания приема конвертов с ценовыми предложенями.</t>
  </si>
  <si>
    <t xml:space="preserve">Согласно п. 108.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</si>
  <si>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</si>
  <si>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</si>
  <si>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</si>
  <si>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</si>
  <si>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</si>
  <si>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</si>
  <si>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</si>
  <si>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</si>
  <si>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</si>
  <si>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</si>
  <si>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</si>
  <si>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</si>
  <si>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</si>
  <si>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</si>
  <si>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</si>
  <si>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</si>
  <si>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</si>
  <si>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</si>
  <si>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</si>
  <si>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</si>
  <si>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</si>
  <si>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</si>
  <si>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</si>
  <si>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</si>
  <si>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</si>
  <si>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</si>
  <si>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</si>
  <si>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</si>
  <si>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</si>
  <si>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</si>
  <si>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</si>
  <si>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</si>
  <si>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</si>
  <si>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</si>
  <si>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</si>
  <si>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</si>
  <si>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</si>
  <si>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</si>
  <si>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</si>
  <si>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</si>
  <si>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</si>
  <si>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</si>
  <si>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</si>
  <si>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</si>
  <si>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Приложение №1</t>
  </si>
  <si>
    <r>
      <t xml:space="preserve">Государственное коммунальное предприятие на праве хозяйственного ведения </t>
    </r>
    <r>
      <rPr>
        <b/>
        <sz val="11"/>
        <color theme="1"/>
        <rFont val="Arial Narrow"/>
        <family val="2"/>
        <charset val="204"/>
      </rPr>
      <t xml:space="preserve">« Мангистауский областной кожно-венерологический диспансер» </t>
    </r>
    <r>
      <rPr>
        <sz val="11"/>
        <color theme="1"/>
        <rFont val="Arial Narrow"/>
        <family val="2"/>
        <charset val="204"/>
      </rPr>
      <t>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Правилами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 бесплатной медицинской помощи и (или) в системе обязательного социального медицинского страхования, фармацевтических услуг и признании утратившими силу некоторых решений Правительства Республики Казахстан  от 04 июня 2021года №375 .</t>
    </r>
  </si>
  <si>
    <t>фл</t>
  </si>
  <si>
    <t>амп</t>
  </si>
  <si>
    <t>таб</t>
  </si>
  <si>
    <t>тюб</t>
  </si>
  <si>
    <t>Цена Пр.ҚР ДСМ-77 от 05.08.2021г.</t>
  </si>
  <si>
    <t>Итого</t>
  </si>
  <si>
    <t>июнь-июль</t>
  </si>
  <si>
    <t>г.Актау, 3 мкр  26 зд</t>
  </si>
  <si>
    <t xml:space="preserve"> №07 Запрос  ценовых предложений на ЛС на 2023 год. /15 лот                                          14.06.2023г - по 20.06.2023г.</t>
  </si>
  <si>
    <r>
      <t xml:space="preserve"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</t>
    </r>
    <r>
      <rPr>
        <b/>
        <sz val="11"/>
        <color theme="1"/>
        <rFont val="Arial Narrow"/>
        <family val="2"/>
        <charset val="204"/>
      </rPr>
      <t>16 часов 00 минут   20  июня  2023года.</t>
    </r>
  </si>
  <si>
    <r>
      <t>Конверты с ценовыми предложениями будут вскрываться в 16</t>
    </r>
    <r>
      <rPr>
        <b/>
        <sz val="11"/>
        <color theme="1"/>
        <rFont val="Arial Narrow"/>
        <family val="2"/>
        <charset val="204"/>
      </rPr>
      <t>-00 часов  20 июня 2023 года</t>
    </r>
    <r>
      <rPr>
        <sz val="11"/>
        <color theme="1"/>
        <rFont val="Arial Narrow"/>
        <family val="2"/>
        <charset val="204"/>
      </rPr>
      <t>, по адресу: РК, 130000, Мангистауская обл., г.Актау, 3 мкр  26 зд.,  ГКП на ПХВ "Мангистауский областной кожно-венерологический диспансер" 1 этаж, кабинет бухгалтерия.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</si>
</sst>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Arial Cyr"/>
      <charset val="204"/>
    </font>
    <font>
      <sz val="10"/>
      <color theme="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>
      <alignment horizontal="center"/>
    </xf>
    <xf numFmtId="164" fontId="22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12" fillId="0" borderId="0" xfId="0" applyFont="1" applyAlignment="1">
      <alignment horizontal="left" wrapText="1"/>
    </xf>
    <xf numFmtId="0" fontId="19" fillId="0" borderId="0" xfId="0" applyFont="1" applyAlignment="1">
      <alignment horizontal="left" wrapText="1"/>
    </xf>
    <xf numFmtId="3" fontId="21" fillId="2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wrapText="1"/>
    </xf>
    <xf numFmtId="0" fontId="21" fillId="0" borderId="0" xfId="0" applyFont="1" applyAlignment="1">
      <alignment horizontal="center" vertical="center" wrapText="1"/>
    </xf>
    <xf numFmtId="3" fontId="17" fillId="4" borderId="1" xfId="0" applyNumberFormat="1" applyFont="1" applyFill="1" applyBorder="1" applyAlignment="1">
      <alignment horizontal="center" vertical="center" wrapText="1"/>
    </xf>
    <xf numFmtId="3" fontId="17" fillId="4" borderId="3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3" fontId="21" fillId="7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164" fontId="21" fillId="2" borderId="1" xfId="3" applyFont="1" applyFill="1" applyBorder="1" applyAlignment="1">
      <alignment horizontal="center" vertical="center" wrapText="1"/>
    </xf>
    <xf numFmtId="3" fontId="21" fillId="2" borderId="6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0" fillId="2" borderId="1" xfId="0" applyFill="1" applyBorder="1" applyAlignment="1">
      <alignment horizontal="center" vertical="top" wrapText="1"/>
    </xf>
    <xf numFmtId="2" fontId="0" fillId="5" borderId="1" xfId="0" applyNumberFormat="1" applyFill="1" applyBorder="1" applyAlignment="1">
      <alignment horizontal="center" vertical="top" wrapText="1"/>
    </xf>
    <xf numFmtId="0" fontId="0" fillId="2" borderId="1" xfId="0" applyFont="1" applyFill="1" applyBorder="1" applyAlignment="1">
      <alignment horizontal="center" vertical="top" wrapText="1"/>
    </xf>
    <xf numFmtId="2" fontId="27" fillId="5" borderId="1" xfId="0" applyNumberFormat="1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2" fillId="3" borderId="1" xfId="0" applyFont="1" applyFill="1" applyBorder="1" applyAlignment="1">
      <alignment horizontal="center" vertical="top" wrapText="1"/>
    </xf>
    <xf numFmtId="0" fontId="17" fillId="3" borderId="1" xfId="0" applyFont="1" applyFill="1" applyBorder="1" applyAlignment="1">
      <alignment horizontal="center" vertical="top" wrapText="1"/>
    </xf>
    <xf numFmtId="3" fontId="17" fillId="4" borderId="1" xfId="0" applyNumberFormat="1" applyFont="1" applyFill="1" applyBorder="1" applyAlignment="1">
      <alignment horizontal="center" vertical="top" wrapText="1"/>
    </xf>
    <xf numFmtId="3" fontId="12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5" borderId="1" xfId="0" applyFont="1" applyFill="1" applyBorder="1" applyAlignment="1">
      <alignment horizontal="center" vertical="top" wrapText="1"/>
    </xf>
    <xf numFmtId="0" fontId="0" fillId="5" borderId="1" xfId="0" applyFill="1" applyBorder="1" applyAlignment="1">
      <alignment horizontal="center" vertical="top" wrapText="1"/>
    </xf>
    <xf numFmtId="0" fontId="25" fillId="2" borderId="1" xfId="0" applyFont="1" applyFill="1" applyBorder="1" applyAlignment="1">
      <alignment horizontal="center" vertical="top" wrapText="1"/>
    </xf>
    <xf numFmtId="2" fontId="25" fillId="5" borderId="1" xfId="0" applyNumberFormat="1" applyFont="1" applyFill="1" applyBorder="1" applyAlignment="1">
      <alignment horizontal="center" vertical="top" wrapText="1"/>
    </xf>
    <xf numFmtId="2" fontId="26" fillId="5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</cellXfs>
  <cellStyles count="4">
    <cellStyle name="Денежный" xfId="3" builtinId="4"/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3;&#1047;%202021/&#1047;&#1072;&#1103;&#1074;&#1082;&#1072;%20&#1085;&#1072;%20&#1051;&#1057;,&#1048;&#1052;&#1053;,&#1076;&#1077;&#1079;.&#1089;&#1088;.%20&#1085;&#1072;%202023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С 2022г."/>
      <sheetName val="Лист1"/>
      <sheetName val="Реактивы 2022г."/>
      <sheetName val="Оборуд."/>
      <sheetName val="ИМН 2023г."/>
      <sheetName val="Р-вы ПЦР"/>
      <sheetName val="Экстеп. р-ры"/>
      <sheetName val="ТБО 2023г."/>
      <sheetName val="дез.ср-во 23г."/>
      <sheetName val="Лист2"/>
    </sheetNames>
    <sheetDataSet>
      <sheetData sheetId="0">
        <row r="9">
          <cell r="A9">
            <v>1</v>
          </cell>
        </row>
        <row r="11">
          <cell r="B11" t="str">
            <v>Дисоль 200мл (натрия хлорид+натрия ацетат+вода для инъекций)</v>
          </cell>
          <cell r="F11" t="str">
            <v>р-р для инфузий 200мл</v>
          </cell>
        </row>
        <row r="12">
          <cell r="B12" t="str">
            <v>Ацесоль (натрия ацетат тригидрата +натрия хлорида + калия х)</v>
          </cell>
          <cell r="F12" t="str">
            <v>р-р для инфузий 200мл</v>
          </cell>
        </row>
        <row r="13">
          <cell r="B13" t="str">
            <v>Тиамин г/х 5% 1мл</v>
          </cell>
          <cell r="F13" t="str">
            <v>р-р для инъекций</v>
          </cell>
        </row>
        <row r="14">
          <cell r="B14" t="str">
            <v>Кальция глюконат стабилизированный</v>
          </cell>
          <cell r="F14" t="str">
            <v>р-р для инъекций 100мг/мл,10мл</v>
          </cell>
        </row>
        <row r="15">
          <cell r="B15" t="str">
            <v>Уголь активированный Ультро-Адсорб 0,25г</v>
          </cell>
          <cell r="F15" t="str">
            <v>0,25г</v>
          </cell>
        </row>
        <row r="16">
          <cell r="B16" t="str">
            <v>Тетрациклин</v>
          </cell>
          <cell r="F16" t="str">
            <v>таблетка,100мг</v>
          </cell>
        </row>
        <row r="17">
          <cell r="B17" t="str">
            <v xml:space="preserve">Никотиновая кислота </v>
          </cell>
          <cell r="F17" t="str">
            <v>раствор для инъекций 1% 1мл</v>
          </cell>
        </row>
        <row r="18">
          <cell r="B18" t="str">
            <v>Пентоксифиллин</v>
          </cell>
          <cell r="F18" t="str">
            <v>раствор для инъекций 2% 5мл</v>
          </cell>
        </row>
        <row r="19">
          <cell r="B19" t="str">
            <v xml:space="preserve">Перметрин </v>
          </cell>
          <cell r="F19" t="str">
            <v>раствор для наружного применения р-р 0,5% 60мл</v>
          </cell>
        </row>
        <row r="20">
          <cell r="B20" t="str">
            <v>Бетаметазон дипрропионат+клотримазол+гентамицин мазь (Тридерм)</v>
          </cell>
          <cell r="F20" t="str">
            <v>мазь (крем) для наружного применения 15г</v>
          </cell>
        </row>
        <row r="21">
          <cell r="B21" t="str">
            <v>Метилпреднизалон ацепонат (жирная)</v>
          </cell>
          <cell r="F21" t="str">
            <v>мазь для наружного применения 0,1%  15г</v>
          </cell>
        </row>
        <row r="22">
          <cell r="B22" t="str">
            <v>Клобентазол пропианат мазь  (Дермовейт)</v>
          </cell>
          <cell r="F22" t="str">
            <v>для наружного применения 0,05% 25г</v>
          </cell>
        </row>
        <row r="23">
          <cell r="B23" t="str">
            <v>Нистатин</v>
          </cell>
          <cell r="F23" t="str">
            <v>таблетки, 500 тыс.ед.</v>
          </cell>
        </row>
        <row r="24">
          <cell r="B24" t="str">
            <v>Йод</v>
          </cell>
          <cell r="F24" t="str">
            <v>раствор для наружного применения 5 % 20,0мл</v>
          </cell>
        </row>
        <row r="25">
          <cell r="B25" t="str">
            <v>Деготь+ксероформ+аэросил+касторовое масло линимент (Вишневского)</v>
          </cell>
          <cell r="F25" t="str">
            <v>мазь для наружного применения 20%  40г.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101"/>
      <c r="H2" s="101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101" t="s">
        <v>19</v>
      </c>
      <c r="H3" s="101"/>
      <c r="I3" s="101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29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30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31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32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14</v>
      </c>
      <c r="B10" s="25" t="s">
        <v>22</v>
      </c>
      <c r="C10" s="26" t="s">
        <v>16</v>
      </c>
      <c r="D10" s="26" t="s">
        <v>6</v>
      </c>
      <c r="E10" s="12" t="s">
        <v>15</v>
      </c>
      <c r="F10" s="13" t="s">
        <v>10</v>
      </c>
      <c r="G10" s="13" t="s">
        <v>11</v>
      </c>
      <c r="H10" s="13" t="s">
        <v>12</v>
      </c>
      <c r="I10" s="45" t="s">
        <v>18</v>
      </c>
      <c r="J10" s="12" t="s">
        <v>13</v>
      </c>
    </row>
    <row r="11" spans="1:10" ht="95.25" customHeight="1" x14ac:dyDescent="0.25">
      <c r="A11" s="35">
        <v>1</v>
      </c>
      <c r="B11" s="33" t="s">
        <v>25</v>
      </c>
      <c r="C11" s="36" t="s">
        <v>26</v>
      </c>
      <c r="D11" s="33" t="s">
        <v>23</v>
      </c>
      <c r="E11" s="33">
        <v>2000</v>
      </c>
      <c r="F11" s="37" t="s">
        <v>24</v>
      </c>
      <c r="G11" s="37" t="s">
        <v>17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28</v>
      </c>
      <c r="C12" s="33" t="s">
        <v>27</v>
      </c>
      <c r="D12" s="33" t="s">
        <v>23</v>
      </c>
      <c r="E12" s="33">
        <v>380</v>
      </c>
      <c r="F12" s="37" t="s">
        <v>24</v>
      </c>
      <c r="G12" s="37" t="s">
        <v>17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21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102" t="s">
        <v>33</v>
      </c>
      <c r="D15" s="102"/>
      <c r="E15" s="102"/>
    </row>
    <row r="16" spans="1:10" x14ac:dyDescent="0.25">
      <c r="C16" s="23"/>
      <c r="D16" s="23"/>
      <c r="E16" s="23"/>
    </row>
    <row r="17" spans="3:5" x14ac:dyDescent="0.25">
      <c r="C17" s="102" t="s">
        <v>34</v>
      </c>
      <c r="D17" s="102"/>
      <c r="E17" s="102"/>
    </row>
    <row r="18" spans="3:5" x14ac:dyDescent="0.25">
      <c r="C18" s="23"/>
      <c r="D18" s="23"/>
      <c r="E18" s="23"/>
    </row>
    <row r="19" spans="3:5" ht="25.5" customHeight="1" x14ac:dyDescent="0.25">
      <c r="C19" s="103" t="s">
        <v>35</v>
      </c>
      <c r="D19" s="103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104" t="s">
        <v>29</v>
      </c>
      <c r="H3" s="104"/>
      <c r="I3" s="104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2" t="s">
        <v>49</v>
      </c>
      <c r="H4" s="53"/>
      <c r="I4" s="54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104" t="s">
        <v>50</v>
      </c>
      <c r="H5" s="104"/>
      <c r="I5" s="54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2"/>
      <c r="H6" s="52"/>
      <c r="I6" s="54"/>
      <c r="J6" s="16"/>
    </row>
    <row r="7" spans="1:10" ht="18.75" customHeight="1" x14ac:dyDescent="0.25">
      <c r="A7" s="11"/>
      <c r="B7" s="15"/>
      <c r="C7" s="109" t="s">
        <v>51</v>
      </c>
      <c r="D7" s="109"/>
      <c r="E7" s="109"/>
      <c r="F7" s="109"/>
      <c r="G7" s="109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14</v>
      </c>
      <c r="B9" s="25" t="s">
        <v>22</v>
      </c>
      <c r="C9" s="26" t="s">
        <v>16</v>
      </c>
      <c r="D9" s="26" t="s">
        <v>6</v>
      </c>
      <c r="E9" s="12" t="s">
        <v>15</v>
      </c>
      <c r="F9" s="13" t="s">
        <v>10</v>
      </c>
      <c r="G9" s="13" t="s">
        <v>11</v>
      </c>
      <c r="H9" s="13" t="s">
        <v>12</v>
      </c>
      <c r="I9" s="28" t="s">
        <v>18</v>
      </c>
      <c r="J9" s="12" t="s">
        <v>13</v>
      </c>
    </row>
    <row r="10" spans="1:10" ht="63" customHeight="1" x14ac:dyDescent="0.25">
      <c r="A10" s="35">
        <v>1</v>
      </c>
      <c r="B10" s="33" t="s">
        <v>36</v>
      </c>
      <c r="C10" s="36" t="s">
        <v>37</v>
      </c>
      <c r="D10" s="33" t="s">
        <v>23</v>
      </c>
      <c r="E10" s="33">
        <v>1</v>
      </c>
      <c r="F10" s="37" t="s">
        <v>24</v>
      </c>
      <c r="G10" s="37" t="s">
        <v>45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39</v>
      </c>
      <c r="C11" s="47" t="s">
        <v>40</v>
      </c>
      <c r="D11" s="33" t="s">
        <v>38</v>
      </c>
      <c r="E11" s="33">
        <v>5</v>
      </c>
      <c r="F11" s="37" t="s">
        <v>24</v>
      </c>
      <c r="G11" s="37" t="s">
        <v>45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41</v>
      </c>
      <c r="C12" s="40" t="s">
        <v>42</v>
      </c>
      <c r="D12" s="33" t="s">
        <v>38</v>
      </c>
      <c r="E12" s="33">
        <v>5</v>
      </c>
      <c r="F12" s="37" t="s">
        <v>24</v>
      </c>
      <c r="G12" s="37" t="s">
        <v>45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21</v>
      </c>
      <c r="C13" s="33"/>
      <c r="D13" s="33" t="s">
        <v>38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43</v>
      </c>
      <c r="C14" s="33" t="s">
        <v>44</v>
      </c>
      <c r="D14" s="33" t="s">
        <v>38</v>
      </c>
      <c r="E14" s="33">
        <v>5</v>
      </c>
      <c r="F14" s="37" t="s">
        <v>24</v>
      </c>
      <c r="G14" s="37" t="s">
        <v>45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105" t="s">
        <v>20</v>
      </c>
      <c r="C15" s="106"/>
      <c r="D15" s="106"/>
      <c r="E15" s="107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48</v>
      </c>
      <c r="C16" s="51" t="s">
        <v>47</v>
      </c>
      <c r="D16" s="33" t="s">
        <v>38</v>
      </c>
      <c r="E16" s="33">
        <v>6</v>
      </c>
      <c r="F16" s="37" t="s">
        <v>24</v>
      </c>
      <c r="G16" s="37" t="s">
        <v>45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21</v>
      </c>
      <c r="C17" s="108"/>
      <c r="D17" s="108"/>
      <c r="E17" s="108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5"/>
      <c r="B18" s="56"/>
      <c r="C18" s="56"/>
      <c r="D18" s="56"/>
      <c r="E18" s="56"/>
      <c r="F18" s="57"/>
      <c r="G18" s="58"/>
      <c r="H18" s="57"/>
      <c r="I18" s="59"/>
      <c r="J18" s="60"/>
    </row>
    <row r="19" spans="1:10" ht="20.25" customHeight="1" x14ac:dyDescent="0.25">
      <c r="A19" s="55"/>
      <c r="B19" s="56"/>
      <c r="C19" s="56"/>
      <c r="D19" s="56"/>
      <c r="E19" s="56"/>
      <c r="F19" s="57"/>
      <c r="G19" s="58"/>
      <c r="H19" s="57"/>
      <c r="I19" s="59"/>
      <c r="J19" s="60"/>
    </row>
    <row r="20" spans="1:10" ht="25.5" customHeight="1" x14ac:dyDescent="0.25">
      <c r="C20" s="102" t="s">
        <v>52</v>
      </c>
      <c r="D20" s="102"/>
      <c r="E20" s="102"/>
      <c r="F20" s="102"/>
    </row>
    <row r="21" spans="1:10" x14ac:dyDescent="0.25">
      <c r="C21" s="24"/>
      <c r="D21" s="24"/>
      <c r="E21" s="24"/>
    </row>
    <row r="22" spans="1:10" x14ac:dyDescent="0.25">
      <c r="C22" s="102" t="s">
        <v>53</v>
      </c>
      <c r="D22" s="102"/>
      <c r="E22" s="102"/>
      <c r="F22" s="102"/>
    </row>
    <row r="23" spans="1:10" s="18" customFormat="1" ht="13.5" x14ac:dyDescent="0.2">
      <c r="A23" s="14"/>
      <c r="C23" s="18" t="s">
        <v>46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11" zoomScale="90" zoomScaleNormal="90" workbookViewId="0">
      <selection activeCell="C19" sqref="C19"/>
    </sheetView>
  </sheetViews>
  <sheetFormatPr defaultRowHeight="16.5" x14ac:dyDescent="0.25"/>
  <cols>
    <col min="1" max="1" width="6.140625" style="14" customWidth="1"/>
    <col min="2" max="2" width="39.140625" style="18" customWidth="1"/>
    <col min="3" max="3" width="38.5703125" style="18" customWidth="1"/>
    <col min="4" max="4" width="8.42578125" style="18" customWidth="1"/>
    <col min="5" max="5" width="9" style="18" customWidth="1"/>
    <col min="6" max="6" width="18.5703125" style="19" customWidth="1"/>
    <col min="7" max="7" width="17.42578125" style="20" customWidth="1"/>
    <col min="8" max="8" width="18.28515625" style="70" customWidth="1"/>
    <col min="9" max="9" width="22.140625" style="71" customWidth="1"/>
    <col min="10" max="10" width="16" style="71" customWidth="1"/>
    <col min="11" max="11" width="8.140625" customWidth="1"/>
    <col min="12" max="12" width="10.7109375" customWidth="1"/>
  </cols>
  <sheetData>
    <row r="1" spans="1:10" x14ac:dyDescent="0.3">
      <c r="A1" s="11"/>
      <c r="B1" s="15"/>
      <c r="C1" s="15"/>
      <c r="D1" s="15"/>
      <c r="E1" s="15"/>
      <c r="F1" s="16"/>
      <c r="G1" s="61"/>
      <c r="H1" s="65"/>
      <c r="I1" s="66"/>
      <c r="J1" s="66"/>
    </row>
    <row r="2" spans="1:10" hidden="1" x14ac:dyDescent="0.3">
      <c r="A2" s="11"/>
      <c r="B2" s="15"/>
      <c r="C2" s="15"/>
      <c r="D2" s="15"/>
      <c r="E2" s="15"/>
      <c r="F2" s="16"/>
      <c r="G2" s="73"/>
      <c r="H2" s="65"/>
      <c r="I2" s="66"/>
      <c r="J2" s="66"/>
    </row>
    <row r="3" spans="1:10" ht="12" customHeight="1" x14ac:dyDescent="0.25">
      <c r="A3" s="11"/>
      <c r="B3" s="15"/>
      <c r="C3" s="15"/>
      <c r="D3" s="15"/>
      <c r="E3" s="15"/>
      <c r="F3" s="16"/>
      <c r="G3" s="77"/>
      <c r="H3" s="78"/>
      <c r="I3" s="79"/>
      <c r="J3" s="66"/>
    </row>
    <row r="4" spans="1:10" ht="32.25" hidden="1" customHeight="1" x14ac:dyDescent="0.25">
      <c r="A4" s="11"/>
      <c r="B4" s="15"/>
      <c r="C4" s="15"/>
      <c r="D4" s="15"/>
      <c r="E4" s="15"/>
      <c r="F4" s="16"/>
      <c r="G4" s="112"/>
      <c r="H4" s="112"/>
      <c r="I4" s="112"/>
      <c r="J4" s="66"/>
    </row>
    <row r="5" spans="1:10" ht="21.75" customHeight="1" x14ac:dyDescent="0.25">
      <c r="A5" s="11"/>
      <c r="B5" s="15"/>
      <c r="C5" s="15"/>
      <c r="D5" s="15"/>
      <c r="E5" s="15"/>
      <c r="F5" s="16"/>
      <c r="G5" s="112" t="s">
        <v>54</v>
      </c>
      <c r="H5" s="112"/>
      <c r="I5" s="112"/>
      <c r="J5" s="66"/>
    </row>
    <row r="6" spans="1:10" ht="0.75" customHeight="1" x14ac:dyDescent="0.25">
      <c r="A6" s="11"/>
      <c r="B6" s="15"/>
      <c r="C6" s="15"/>
      <c r="D6" s="15"/>
      <c r="E6" s="15"/>
      <c r="F6" s="16"/>
      <c r="G6" s="62"/>
      <c r="H6" s="53"/>
      <c r="I6" s="54"/>
      <c r="J6" s="66"/>
    </row>
    <row r="7" spans="1:10" ht="8.25" hidden="1" customHeight="1" x14ac:dyDescent="0.3">
      <c r="A7" s="11"/>
      <c r="B7" s="15"/>
      <c r="C7" s="111"/>
      <c r="D7" s="111"/>
      <c r="E7" s="111"/>
      <c r="F7" s="111"/>
      <c r="G7" s="111"/>
      <c r="H7" s="65"/>
      <c r="I7" s="66"/>
      <c r="J7" s="66"/>
    </row>
    <row r="8" spans="1:10" hidden="1" x14ac:dyDescent="0.3">
      <c r="A8" s="11"/>
      <c r="B8" s="15"/>
      <c r="C8" s="15"/>
      <c r="D8" s="15"/>
      <c r="E8" s="15"/>
      <c r="F8" s="16"/>
      <c r="G8" s="50"/>
      <c r="H8" s="65"/>
      <c r="I8" s="66"/>
      <c r="J8" s="66"/>
    </row>
    <row r="9" spans="1:10" ht="32.25" hidden="1" customHeight="1" x14ac:dyDescent="0.25">
      <c r="A9" s="12"/>
      <c r="B9" s="25"/>
      <c r="C9" s="26"/>
      <c r="D9" s="26"/>
      <c r="E9" s="26"/>
      <c r="F9" s="13"/>
      <c r="G9" s="13"/>
      <c r="H9" s="67"/>
      <c r="I9" s="68"/>
      <c r="J9" s="69"/>
    </row>
    <row r="10" spans="1:10" ht="21" hidden="1" customHeight="1" x14ac:dyDescent="0.25">
      <c r="A10" s="38"/>
      <c r="B10" s="64"/>
      <c r="C10" s="74"/>
      <c r="D10" s="64"/>
      <c r="E10" s="64"/>
      <c r="F10" s="75"/>
      <c r="G10" s="63"/>
      <c r="H10" s="72"/>
      <c r="I10" s="72"/>
      <c r="J10" s="76"/>
    </row>
    <row r="12" spans="1:10" ht="49.5" x14ac:dyDescent="0.25">
      <c r="A12" s="87" t="s">
        <v>14</v>
      </c>
      <c r="B12" s="88" t="s">
        <v>22</v>
      </c>
      <c r="C12" s="87" t="s">
        <v>16</v>
      </c>
      <c r="D12" s="87" t="s">
        <v>6</v>
      </c>
      <c r="E12" s="87" t="s">
        <v>15</v>
      </c>
      <c r="F12" s="89" t="s">
        <v>60</v>
      </c>
      <c r="G12" s="88" t="s">
        <v>13</v>
      </c>
      <c r="H12" s="90" t="s">
        <v>10</v>
      </c>
      <c r="I12" s="90" t="s">
        <v>11</v>
      </c>
      <c r="J12" s="89" t="s">
        <v>12</v>
      </c>
    </row>
    <row r="13" spans="1:10" ht="35.25" customHeight="1" x14ac:dyDescent="0.25">
      <c r="A13" s="94">
        <v>1</v>
      </c>
      <c r="B13" s="94" t="str">
        <f>'[1]ЛС 2022г.'!B11</f>
        <v>Дисоль 200мл (натрия хлорид+натрия ацетат+вода для инъекций)</v>
      </c>
      <c r="C13" s="95" t="str">
        <f>'[1]ЛС 2022г.'!F11</f>
        <v>р-р для инфузий 200мл</v>
      </c>
      <c r="D13" s="81" t="s">
        <v>56</v>
      </c>
      <c r="E13" s="81">
        <v>50</v>
      </c>
      <c r="F13" s="81">
        <v>179.76</v>
      </c>
      <c r="G13" s="98">
        <f t="shared" ref="G13:G27" si="0">E13*F13</f>
        <v>8988</v>
      </c>
      <c r="H13" s="98" t="s">
        <v>62</v>
      </c>
      <c r="I13" s="98" t="s">
        <v>63</v>
      </c>
      <c r="J13" s="98">
        <v>0</v>
      </c>
    </row>
    <row r="14" spans="1:10" ht="35.25" customHeight="1" x14ac:dyDescent="0.25">
      <c r="A14" s="94">
        <v>2</v>
      </c>
      <c r="B14" s="94" t="str">
        <f>'[1]ЛС 2022г.'!B12</f>
        <v>Ацесоль (натрия ацетат тригидрата +натрия хлорида + калия х)</v>
      </c>
      <c r="C14" s="96" t="str">
        <f>'[1]ЛС 2022г.'!F12</f>
        <v>р-р для инфузий 200мл</v>
      </c>
      <c r="D14" s="81" t="s">
        <v>56</v>
      </c>
      <c r="E14" s="81">
        <v>50</v>
      </c>
      <c r="F14" s="81">
        <v>180.61</v>
      </c>
      <c r="G14" s="98">
        <f t="shared" si="0"/>
        <v>9030.5</v>
      </c>
      <c r="H14" s="98" t="s">
        <v>62</v>
      </c>
      <c r="I14" s="98" t="s">
        <v>63</v>
      </c>
      <c r="J14" s="98">
        <v>0</v>
      </c>
    </row>
    <row r="15" spans="1:10" ht="21" customHeight="1" x14ac:dyDescent="0.25">
      <c r="A15" s="94">
        <v>3</v>
      </c>
      <c r="B15" s="94" t="str">
        <f>'[1]ЛС 2022г.'!B13</f>
        <v>Тиамин г/х 5% 1мл</v>
      </c>
      <c r="C15" s="95" t="str">
        <f>'[1]ЛС 2022г.'!F13</f>
        <v>р-р для инъекций</v>
      </c>
      <c r="D15" s="81" t="s">
        <v>57</v>
      </c>
      <c r="E15" s="81">
        <v>1500</v>
      </c>
      <c r="F15" s="82">
        <v>24.3</v>
      </c>
      <c r="G15" s="98">
        <f t="shared" si="0"/>
        <v>36450</v>
      </c>
      <c r="H15" s="98" t="s">
        <v>62</v>
      </c>
      <c r="I15" s="98" t="s">
        <v>63</v>
      </c>
      <c r="J15" s="98">
        <v>0</v>
      </c>
    </row>
    <row r="16" spans="1:10" ht="25.5" customHeight="1" x14ac:dyDescent="0.25">
      <c r="A16" s="94">
        <v>4</v>
      </c>
      <c r="B16" s="94" t="str">
        <f>'[1]ЛС 2022г.'!B14</f>
        <v>Кальция глюконат стабилизированный</v>
      </c>
      <c r="C16" s="96" t="str">
        <f>'[1]ЛС 2022г.'!F14</f>
        <v>р-р для инъекций 100мг/мл,10мл</v>
      </c>
      <c r="D16" s="81" t="s">
        <v>57</v>
      </c>
      <c r="E16" s="81">
        <v>1000</v>
      </c>
      <c r="F16" s="81">
        <v>109.4</v>
      </c>
      <c r="G16" s="98">
        <f t="shared" si="0"/>
        <v>109400</v>
      </c>
      <c r="H16" s="98" t="s">
        <v>62</v>
      </c>
      <c r="I16" s="98" t="s">
        <v>63</v>
      </c>
      <c r="J16" s="98">
        <v>0</v>
      </c>
    </row>
    <row r="17" spans="1:10" ht="30" x14ac:dyDescent="0.25">
      <c r="A17" s="94">
        <v>5</v>
      </c>
      <c r="B17" s="94" t="str">
        <f>'[1]ЛС 2022г.'!B15</f>
        <v>Уголь активированный Ультро-Адсорб 0,25г</v>
      </c>
      <c r="C17" s="95" t="str">
        <f>'[1]ЛС 2022г.'!F15</f>
        <v>0,25г</v>
      </c>
      <c r="D17" s="81" t="s">
        <v>58</v>
      </c>
      <c r="E17" s="99">
        <v>5000</v>
      </c>
      <c r="F17" s="82">
        <v>5.87</v>
      </c>
      <c r="G17" s="98">
        <f t="shared" si="0"/>
        <v>29350</v>
      </c>
      <c r="H17" s="98" t="s">
        <v>62</v>
      </c>
      <c r="I17" s="98" t="s">
        <v>63</v>
      </c>
      <c r="J17" s="98">
        <v>0</v>
      </c>
    </row>
    <row r="18" spans="1:10" ht="20.25" customHeight="1" x14ac:dyDescent="0.25">
      <c r="A18" s="94">
        <v>6</v>
      </c>
      <c r="B18" s="94" t="str">
        <f>'[1]ЛС 2022г.'!B16</f>
        <v>Тетрациклин</v>
      </c>
      <c r="C18" s="95" t="str">
        <f>'[1]ЛС 2022г.'!F16</f>
        <v>таблетка,100мг</v>
      </c>
      <c r="D18" s="81" t="s">
        <v>58</v>
      </c>
      <c r="E18" s="81">
        <v>500</v>
      </c>
      <c r="F18" s="81">
        <v>5.92</v>
      </c>
      <c r="G18" s="98">
        <f t="shared" si="0"/>
        <v>2960</v>
      </c>
      <c r="H18" s="98" t="s">
        <v>62</v>
      </c>
      <c r="I18" s="98" t="s">
        <v>63</v>
      </c>
      <c r="J18" s="98">
        <v>0</v>
      </c>
    </row>
    <row r="19" spans="1:10" ht="25.5" customHeight="1" x14ac:dyDescent="0.25">
      <c r="A19" s="94">
        <v>7</v>
      </c>
      <c r="B19" s="94" t="str">
        <f>'[1]ЛС 2022г.'!B17</f>
        <v xml:space="preserve">Никотиновая кислота </v>
      </c>
      <c r="C19" s="95" t="str">
        <f>'[1]ЛС 2022г.'!F17</f>
        <v>раствор для инъекций 1% 1мл</v>
      </c>
      <c r="D19" s="81" t="s">
        <v>57</v>
      </c>
      <c r="E19" s="81">
        <v>1000</v>
      </c>
      <c r="F19" s="81">
        <v>32.479999999999997</v>
      </c>
      <c r="G19" s="98">
        <f t="shared" si="0"/>
        <v>32479.999999999996</v>
      </c>
      <c r="H19" s="98" t="s">
        <v>62</v>
      </c>
      <c r="I19" s="98" t="s">
        <v>63</v>
      </c>
      <c r="J19" s="98">
        <v>0</v>
      </c>
    </row>
    <row r="20" spans="1:10" ht="15" x14ac:dyDescent="0.25">
      <c r="A20" s="94">
        <v>8</v>
      </c>
      <c r="B20" s="93" t="str">
        <f>'[1]ЛС 2022г.'!B18</f>
        <v>Пентоксифиллин</v>
      </c>
      <c r="C20" s="95" t="str">
        <f>'[1]ЛС 2022г.'!F18</f>
        <v>раствор для инъекций 2% 5мл</v>
      </c>
      <c r="D20" s="81" t="s">
        <v>57</v>
      </c>
      <c r="E20" s="81">
        <v>1500</v>
      </c>
      <c r="F20" s="81">
        <v>51.46</v>
      </c>
      <c r="G20" s="98">
        <f t="shared" si="0"/>
        <v>77190</v>
      </c>
      <c r="H20" s="98" t="s">
        <v>62</v>
      </c>
      <c r="I20" s="98" t="s">
        <v>63</v>
      </c>
      <c r="J20" s="98">
        <v>0</v>
      </c>
    </row>
    <row r="21" spans="1:10" ht="15" customHeight="1" x14ac:dyDescent="0.25">
      <c r="A21" s="94">
        <v>9</v>
      </c>
      <c r="B21" s="94" t="str">
        <f>'[1]ЛС 2022г.'!B19</f>
        <v xml:space="preserve">Перметрин </v>
      </c>
      <c r="C21" s="97" t="str">
        <f>'[1]ЛС 2022г.'!F19</f>
        <v>раствор для наружного применения р-р 0,5% 60мл</v>
      </c>
      <c r="D21" s="83" t="s">
        <v>56</v>
      </c>
      <c r="E21" s="83">
        <v>30</v>
      </c>
      <c r="F21" s="83">
        <v>1545.33</v>
      </c>
      <c r="G21" s="98">
        <f t="shared" si="0"/>
        <v>46359.899999999994</v>
      </c>
      <c r="H21" s="98" t="s">
        <v>62</v>
      </c>
      <c r="I21" s="98" t="s">
        <v>63</v>
      </c>
      <c r="J21" s="98">
        <v>0</v>
      </c>
    </row>
    <row r="22" spans="1:10" ht="53.25" customHeight="1" x14ac:dyDescent="0.25">
      <c r="A22" s="94">
        <v>10</v>
      </c>
      <c r="B22" s="94" t="str">
        <f>'[1]ЛС 2022г.'!B20</f>
        <v>Бетаметазон дипрропионат+клотримазол+гентамицин мазь (Тридерм)</v>
      </c>
      <c r="C22" s="96" t="str">
        <f>'[1]ЛС 2022г.'!F20</f>
        <v>мазь (крем) для наружного применения 15г</v>
      </c>
      <c r="D22" s="81" t="s">
        <v>59</v>
      </c>
      <c r="E22" s="81">
        <v>60</v>
      </c>
      <c r="F22" s="84">
        <v>2380.11</v>
      </c>
      <c r="G22" s="98">
        <f t="shared" si="0"/>
        <v>142806.6</v>
      </c>
      <c r="H22" s="98" t="s">
        <v>62</v>
      </c>
      <c r="I22" s="98" t="s">
        <v>63</v>
      </c>
      <c r="J22" s="98">
        <v>0</v>
      </c>
    </row>
    <row r="23" spans="1:10" ht="30" customHeight="1" x14ac:dyDescent="0.25">
      <c r="A23" s="94">
        <v>11</v>
      </c>
      <c r="B23" s="91" t="str">
        <f>'[1]ЛС 2022г.'!B21</f>
        <v>Метилпреднизалон ацепонат (жирная)</v>
      </c>
      <c r="C23" s="98" t="str">
        <f>'[1]ЛС 2022г.'!F21</f>
        <v>мазь для наружного применения 0,1%  15г</v>
      </c>
      <c r="D23" s="81" t="s">
        <v>59</v>
      </c>
      <c r="E23" s="81">
        <v>50</v>
      </c>
      <c r="F23" s="84">
        <v>3507.92</v>
      </c>
      <c r="G23" s="98">
        <f t="shared" si="0"/>
        <v>175396</v>
      </c>
      <c r="H23" s="98" t="s">
        <v>62</v>
      </c>
      <c r="I23" s="98" t="s">
        <v>63</v>
      </c>
      <c r="J23" s="98">
        <v>0</v>
      </c>
    </row>
    <row r="24" spans="1:10" ht="47.25" customHeight="1" x14ac:dyDescent="0.25">
      <c r="A24" s="94">
        <v>12</v>
      </c>
      <c r="B24" s="98" t="str">
        <f>'[1]ЛС 2022г.'!B22</f>
        <v>Клобентазол пропианат мазь  (Дермовейт)</v>
      </c>
      <c r="C24" s="98" t="str">
        <f>'[1]ЛС 2022г.'!F22</f>
        <v>для наружного применения 0,05% 25г</v>
      </c>
      <c r="D24" s="81" t="s">
        <v>59</v>
      </c>
      <c r="E24" s="81">
        <v>100</v>
      </c>
      <c r="F24" s="82">
        <v>1245.04</v>
      </c>
      <c r="G24" s="98">
        <f t="shared" si="0"/>
        <v>124504</v>
      </c>
      <c r="H24" s="98" t="s">
        <v>62</v>
      </c>
      <c r="I24" s="98" t="s">
        <v>63</v>
      </c>
      <c r="J24" s="98">
        <v>0</v>
      </c>
    </row>
    <row r="25" spans="1:10" ht="21.75" customHeight="1" x14ac:dyDescent="0.25">
      <c r="A25" s="94">
        <v>13</v>
      </c>
      <c r="B25" s="98" t="str">
        <f>'[1]ЛС 2022г.'!B23</f>
        <v>Нистатин</v>
      </c>
      <c r="C25" s="98" t="str">
        <f>'[1]ЛС 2022г.'!F23</f>
        <v>таблетки, 500 тыс.ед.</v>
      </c>
      <c r="D25" s="100" t="s">
        <v>58</v>
      </c>
      <c r="E25" s="100">
        <v>3000</v>
      </c>
      <c r="F25" s="85">
        <v>15.55</v>
      </c>
      <c r="G25" s="98">
        <f t="shared" si="0"/>
        <v>46650</v>
      </c>
      <c r="H25" s="98" t="s">
        <v>62</v>
      </c>
      <c r="I25" s="98" t="s">
        <v>63</v>
      </c>
      <c r="J25" s="98">
        <v>0</v>
      </c>
    </row>
    <row r="26" spans="1:10" ht="27.75" customHeight="1" x14ac:dyDescent="0.25">
      <c r="A26" s="94">
        <v>14</v>
      </c>
      <c r="B26" s="98" t="str">
        <f>'[1]ЛС 2022г.'!B24</f>
        <v>Йод</v>
      </c>
      <c r="C26" s="98" t="str">
        <f>'[1]ЛС 2022г.'!F24</f>
        <v>раствор для наружного применения 5 % 20,0мл</v>
      </c>
      <c r="D26" s="100" t="s">
        <v>56</v>
      </c>
      <c r="E26" s="100">
        <v>100</v>
      </c>
      <c r="F26" s="85">
        <v>150</v>
      </c>
      <c r="G26" s="98">
        <f t="shared" si="0"/>
        <v>15000</v>
      </c>
      <c r="H26" s="98" t="s">
        <v>62</v>
      </c>
      <c r="I26" s="98" t="s">
        <v>63</v>
      </c>
      <c r="J26" s="98">
        <v>0</v>
      </c>
    </row>
    <row r="27" spans="1:10" ht="35.25" customHeight="1" x14ac:dyDescent="0.25">
      <c r="A27" s="94">
        <v>15</v>
      </c>
      <c r="B27" s="98" t="str">
        <f>'[1]ЛС 2022г.'!B25</f>
        <v>Деготь+ксероформ+аэросил+касторовое масло линимент (Вишневского)</v>
      </c>
      <c r="C27" s="98" t="str">
        <f>'[1]ЛС 2022г.'!F25</f>
        <v>мазь для наружного применения 20%  40г.</v>
      </c>
      <c r="D27" s="100" t="s">
        <v>59</v>
      </c>
      <c r="E27" s="100">
        <v>70</v>
      </c>
      <c r="F27" s="85">
        <v>450</v>
      </c>
      <c r="G27" s="98">
        <f t="shared" si="0"/>
        <v>31500</v>
      </c>
      <c r="H27" s="98" t="s">
        <v>62</v>
      </c>
      <c r="I27" s="98" t="s">
        <v>63</v>
      </c>
      <c r="J27" s="98">
        <v>0</v>
      </c>
    </row>
    <row r="28" spans="1:10" ht="15" customHeight="1" x14ac:dyDescent="0.25">
      <c r="A28" s="110" t="s">
        <v>61</v>
      </c>
      <c r="B28" s="110"/>
      <c r="C28" s="110"/>
      <c r="D28" s="86"/>
      <c r="E28" s="86"/>
      <c r="F28" s="86"/>
      <c r="G28" s="92">
        <f>SUM(G13:G27)</f>
        <v>888065</v>
      </c>
      <c r="H28" s="86"/>
      <c r="I28" s="86"/>
      <c r="J28" s="86"/>
    </row>
    <row r="29" spans="1:10" ht="51" customHeight="1" x14ac:dyDescent="0.25">
      <c r="A29" s="71"/>
      <c r="B29"/>
      <c r="C29"/>
      <c r="D29" s="71"/>
      <c r="E29"/>
      <c r="F29"/>
      <c r="G29"/>
      <c r="H29"/>
      <c r="I29"/>
      <c r="J29"/>
    </row>
    <row r="30" spans="1:10" ht="39.75" customHeight="1" x14ac:dyDescent="0.25">
      <c r="A30" s="71"/>
      <c r="B30"/>
      <c r="C30"/>
      <c r="D30"/>
      <c r="E30"/>
      <c r="F30"/>
      <c r="G30"/>
      <c r="H30"/>
      <c r="I30"/>
      <c r="J30"/>
    </row>
    <row r="31" spans="1:10" x14ac:dyDescent="0.25">
      <c r="A31" s="71"/>
      <c r="B31"/>
      <c r="C31"/>
      <c r="D31"/>
      <c r="E31"/>
      <c r="F31"/>
      <c r="G31"/>
      <c r="H31"/>
      <c r="I31"/>
      <c r="J31"/>
    </row>
    <row r="32" spans="1:10" x14ac:dyDescent="0.25">
      <c r="A32" s="71"/>
      <c r="B32"/>
      <c r="C32"/>
      <c r="D32"/>
      <c r="E32"/>
      <c r="F32"/>
      <c r="G32"/>
      <c r="H32"/>
      <c r="I32"/>
      <c r="J32"/>
    </row>
    <row r="33" spans="1:10" x14ac:dyDescent="0.25">
      <c r="A33" s="71"/>
      <c r="B33"/>
      <c r="C33"/>
      <c r="D33"/>
      <c r="E33"/>
      <c r="F33"/>
      <c r="G33"/>
      <c r="H33"/>
      <c r="I33"/>
      <c r="J33"/>
    </row>
    <row r="34" spans="1:10" x14ac:dyDescent="0.25">
      <c r="A34" s="71"/>
      <c r="B34"/>
      <c r="C34"/>
      <c r="D34"/>
      <c r="E34"/>
      <c r="F34"/>
      <c r="G34"/>
      <c r="H34"/>
      <c r="I34"/>
      <c r="J34"/>
    </row>
    <row r="35" spans="1:10" x14ac:dyDescent="0.25">
      <c r="A35" s="71"/>
      <c r="B35"/>
      <c r="C35"/>
      <c r="D35"/>
      <c r="E35"/>
      <c r="F35"/>
      <c r="G35"/>
      <c r="H35"/>
      <c r="I35"/>
      <c r="J35"/>
    </row>
    <row r="36" spans="1:10" x14ac:dyDescent="0.25">
      <c r="A36" s="71"/>
      <c r="B36"/>
      <c r="C36"/>
      <c r="D36"/>
      <c r="E36"/>
      <c r="F36"/>
      <c r="G36"/>
      <c r="H36"/>
      <c r="I36"/>
      <c r="J36"/>
    </row>
    <row r="37" spans="1:10" x14ac:dyDescent="0.25">
      <c r="J37"/>
    </row>
    <row r="38" spans="1:10" ht="16.5" customHeight="1" x14ac:dyDescent="0.25">
      <c r="J38"/>
    </row>
    <row r="39" spans="1:10" x14ac:dyDescent="0.25">
      <c r="J39"/>
    </row>
    <row r="40" spans="1:10" ht="16.5" customHeight="1" x14ac:dyDescent="0.25">
      <c r="J40"/>
    </row>
    <row r="41" spans="1:10" ht="16.5" customHeight="1" x14ac:dyDescent="0.25">
      <c r="J41"/>
    </row>
    <row r="42" spans="1:10" x14ac:dyDescent="0.25">
      <c r="J42"/>
    </row>
    <row r="43" spans="1:10" ht="16.5" customHeight="1" x14ac:dyDescent="0.25"/>
    <row r="48" spans="1:10" ht="16.5" customHeight="1" x14ac:dyDescent="0.25"/>
    <row r="49" ht="16.5" customHeight="1" x14ac:dyDescent="0.25"/>
    <row r="50" ht="16.5" customHeight="1" x14ac:dyDescent="0.25"/>
  </sheetData>
  <mergeCells count="4">
    <mergeCell ref="A28:C28"/>
    <mergeCell ref="C7:G7"/>
    <mergeCell ref="G4:I4"/>
    <mergeCell ref="G5:I5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Normal="100" workbookViewId="0">
      <selection activeCell="C7" sqref="C7:D7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115" t="s">
        <v>64</v>
      </c>
      <c r="D1" s="115"/>
      <c r="E1" s="3"/>
      <c r="F1" s="3"/>
      <c r="G1" s="3"/>
      <c r="H1" s="3"/>
      <c r="I1" s="3"/>
    </row>
    <row r="2" spans="3:9" ht="184.5" customHeight="1" x14ac:dyDescent="0.25">
      <c r="C2" s="5" t="s">
        <v>0</v>
      </c>
      <c r="D2" s="80" t="s">
        <v>55</v>
      </c>
    </row>
    <row r="3" spans="3:9" ht="82.5" x14ac:dyDescent="0.25">
      <c r="C3" s="5" t="s">
        <v>1</v>
      </c>
      <c r="D3" s="4" t="s">
        <v>7</v>
      </c>
    </row>
    <row r="4" spans="3:9" ht="19.5" customHeight="1" x14ac:dyDescent="0.3">
      <c r="C4" s="7" t="s">
        <v>2</v>
      </c>
      <c r="D4" s="6" t="s">
        <v>7</v>
      </c>
    </row>
    <row r="5" spans="3:9" ht="49.5" x14ac:dyDescent="0.3">
      <c r="C5" s="5" t="s">
        <v>3</v>
      </c>
      <c r="D5" s="8" t="s">
        <v>65</v>
      </c>
    </row>
    <row r="6" spans="3:9" ht="66" customHeight="1" x14ac:dyDescent="0.25">
      <c r="C6" s="5" t="s">
        <v>5</v>
      </c>
      <c r="D6" s="9" t="s">
        <v>66</v>
      </c>
    </row>
    <row r="7" spans="3:9" ht="149.25" customHeight="1" x14ac:dyDescent="0.25">
      <c r="C7" s="113" t="s">
        <v>9</v>
      </c>
      <c r="D7" s="113"/>
    </row>
    <row r="8" spans="3:9" ht="32.25" customHeight="1" x14ac:dyDescent="0.25">
      <c r="C8" s="113" t="s">
        <v>4</v>
      </c>
      <c r="D8" s="113"/>
    </row>
    <row r="10" spans="3:9" ht="97.5" customHeight="1" x14ac:dyDescent="0.25">
      <c r="C10" s="114" t="s">
        <v>8</v>
      </c>
      <c r="D10" s="114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2023-06-14T11:47:50Z</dcterms:modified>
</cp:coreProperties>
</file>